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4\Výhodnocení\"/>
    </mc:Choice>
  </mc:AlternateContent>
  <xr:revisionPtr revIDLastSave="0" documentId="13_ncr:1_{D1206CA1-B293-4F5F-990E-353B13B51FD5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návod k použití" sheetId="8" r:id="rId1"/>
    <sheet name="starší žáci" sheetId="1" r:id="rId2"/>
    <sheet name="starší žačky" sheetId="4" r:id="rId3"/>
    <sheet name="mladší žáci " sheetId="5" r:id="rId4"/>
    <sheet name="mladší žačky" sheetId="6" r:id="rId5"/>
    <sheet name="výpočty" sheetId="2" r:id="rId6"/>
    <sheet name="Výsledky" sheetId="3" r:id="rId7"/>
    <sheet name="startovky zjednodušené" sheetId="9" r:id="rId8"/>
  </sheets>
  <definedNames>
    <definedName name="_xlnm.Print_Titles" localSheetId="3">'mladší žáci '!$1:$2</definedName>
    <definedName name="_xlnm.Print_Titles" localSheetId="4">'mladší žačky'!$1:$2</definedName>
    <definedName name="_xlnm.Print_Titles" localSheetId="1">'starší žáci'!$1:$2</definedName>
    <definedName name="_xlnm.Print_Titles" localSheetId="2">'starší žačky'!$1:$2</definedName>
    <definedName name="_xlnm.Print_Titles" localSheetId="7">'startovky zjednodušené'!$1:$2</definedName>
    <definedName name="_xlnm.Print_Titles" localSheetId="6">Výsledky!$1:$2</definedName>
    <definedName name="_xlnm.Print_Area" localSheetId="3">'mladší žáci '!$A$1:$J$162</definedName>
    <definedName name="_xlnm.Print_Area" localSheetId="4">'mladší žačky'!$A$1:$J$162</definedName>
    <definedName name="_xlnm.Print_Area" localSheetId="1">'starší žáci'!$A$1:$J$162</definedName>
    <definedName name="_xlnm.Print_Area" localSheetId="2">'starší žačky'!$A$1:$J$162</definedName>
  </definedNames>
  <calcPr calcId="181029"/>
</workbook>
</file>

<file path=xl/calcChain.xml><?xml version="1.0" encoding="utf-8"?>
<calcChain xmlns="http://schemas.openxmlformats.org/spreadsheetml/2006/main">
  <c r="B5" i="9" l="1"/>
  <c r="C5" i="9"/>
  <c r="D5" i="9"/>
  <c r="G5" i="9"/>
  <c r="H5" i="9"/>
  <c r="I5" i="9"/>
  <c r="L5" i="9"/>
  <c r="M5" i="9"/>
  <c r="N5" i="9"/>
  <c r="P5" i="9"/>
  <c r="Q5" i="9"/>
  <c r="R5" i="9"/>
  <c r="S5" i="9"/>
  <c r="B7" i="9"/>
  <c r="C7" i="9"/>
  <c r="D7" i="9"/>
  <c r="G7" i="9"/>
  <c r="H7" i="9"/>
  <c r="I7" i="9"/>
  <c r="L7" i="9"/>
  <c r="M7" i="9"/>
  <c r="N7" i="9"/>
  <c r="P7" i="9"/>
  <c r="Q7" i="9"/>
  <c r="R7" i="9"/>
  <c r="S7" i="9"/>
  <c r="B9" i="9"/>
  <c r="C9" i="9"/>
  <c r="D9" i="9"/>
  <c r="G9" i="9"/>
  <c r="H9" i="9"/>
  <c r="I9" i="9"/>
  <c r="L9" i="9"/>
  <c r="M9" i="9"/>
  <c r="N9" i="9"/>
  <c r="P9" i="9"/>
  <c r="Q9" i="9"/>
  <c r="R9" i="9"/>
  <c r="S9" i="9"/>
  <c r="B11" i="9"/>
  <c r="C11" i="9"/>
  <c r="D11" i="9"/>
  <c r="G11" i="9"/>
  <c r="H11" i="9"/>
  <c r="I11" i="9"/>
  <c r="L11" i="9"/>
  <c r="M11" i="9"/>
  <c r="N11" i="9"/>
  <c r="P11" i="9"/>
  <c r="Q11" i="9"/>
  <c r="R11" i="9"/>
  <c r="S11" i="9"/>
  <c r="B13" i="9"/>
  <c r="C13" i="9"/>
  <c r="D13" i="9"/>
  <c r="G13" i="9"/>
  <c r="H13" i="9"/>
  <c r="I13" i="9"/>
  <c r="L13" i="9"/>
  <c r="M13" i="9"/>
  <c r="N13" i="9"/>
  <c r="P13" i="9"/>
  <c r="Q13" i="9"/>
  <c r="R13" i="9"/>
  <c r="S13" i="9"/>
  <c r="B15" i="9"/>
  <c r="C15" i="9"/>
  <c r="D15" i="9"/>
  <c r="G15" i="9"/>
  <c r="H15" i="9"/>
  <c r="I15" i="9"/>
  <c r="L15" i="9"/>
  <c r="M15" i="9"/>
  <c r="N15" i="9"/>
  <c r="P15" i="9"/>
  <c r="Q15" i="9"/>
  <c r="R15" i="9"/>
  <c r="S15" i="9"/>
  <c r="B17" i="9"/>
  <c r="C17" i="9"/>
  <c r="D17" i="9"/>
  <c r="G17" i="9"/>
  <c r="H17" i="9"/>
  <c r="I17" i="9"/>
  <c r="L17" i="9"/>
  <c r="M17" i="9"/>
  <c r="N17" i="9"/>
  <c r="P17" i="9"/>
  <c r="Q17" i="9"/>
  <c r="R17" i="9"/>
  <c r="S17" i="9"/>
  <c r="B19" i="9"/>
  <c r="C19" i="9"/>
  <c r="D19" i="9"/>
  <c r="G19" i="9"/>
  <c r="H19" i="9"/>
  <c r="I19" i="9"/>
  <c r="L19" i="9"/>
  <c r="M19" i="9"/>
  <c r="N19" i="9"/>
  <c r="P19" i="9"/>
  <c r="Q19" i="9"/>
  <c r="R19" i="9"/>
  <c r="S19" i="9"/>
  <c r="B21" i="9"/>
  <c r="C21" i="9"/>
  <c r="D21" i="9"/>
  <c r="G21" i="9"/>
  <c r="H21" i="9"/>
  <c r="I21" i="9"/>
  <c r="L21" i="9"/>
  <c r="M21" i="9"/>
  <c r="N21" i="9"/>
  <c r="P21" i="9"/>
  <c r="Q21" i="9"/>
  <c r="R21" i="9"/>
  <c r="S21" i="9"/>
  <c r="B23" i="9"/>
  <c r="C23" i="9"/>
  <c r="D23" i="9"/>
  <c r="G23" i="9"/>
  <c r="H23" i="9"/>
  <c r="I23" i="9"/>
  <c r="L23" i="9"/>
  <c r="M23" i="9"/>
  <c r="N23" i="9"/>
  <c r="P23" i="9"/>
  <c r="Q23" i="9"/>
  <c r="R23" i="9"/>
  <c r="S23" i="9"/>
  <c r="B25" i="9"/>
  <c r="C25" i="9"/>
  <c r="D25" i="9"/>
  <c r="G25" i="9"/>
  <c r="H25" i="9"/>
  <c r="I25" i="9"/>
  <c r="L25" i="9"/>
  <c r="M25" i="9"/>
  <c r="N25" i="9"/>
  <c r="P25" i="9"/>
  <c r="Q25" i="9"/>
  <c r="R25" i="9"/>
  <c r="S25" i="9"/>
  <c r="B27" i="9"/>
  <c r="C27" i="9"/>
  <c r="D27" i="9"/>
  <c r="G27" i="9"/>
  <c r="H27" i="9"/>
  <c r="I27" i="9"/>
  <c r="L27" i="9"/>
  <c r="M27" i="9"/>
  <c r="N27" i="9"/>
  <c r="P27" i="9"/>
  <c r="Q27" i="9"/>
  <c r="R27" i="9"/>
  <c r="S27" i="9"/>
  <c r="B29" i="9"/>
  <c r="C29" i="9"/>
  <c r="D29" i="9"/>
  <c r="G29" i="9"/>
  <c r="H29" i="9"/>
  <c r="I29" i="9"/>
  <c r="L29" i="9"/>
  <c r="M29" i="9"/>
  <c r="N29" i="9"/>
  <c r="P29" i="9"/>
  <c r="Q29" i="9"/>
  <c r="R29" i="9"/>
  <c r="S29" i="9"/>
  <c r="B31" i="9"/>
  <c r="C31" i="9"/>
  <c r="D31" i="9"/>
  <c r="G31" i="9"/>
  <c r="H31" i="9"/>
  <c r="I31" i="9"/>
  <c r="L31" i="9"/>
  <c r="M31" i="9"/>
  <c r="N31" i="9"/>
  <c r="P31" i="9"/>
  <c r="Q31" i="9"/>
  <c r="R31" i="9"/>
  <c r="S31" i="9"/>
  <c r="B33" i="9"/>
  <c r="C33" i="9"/>
  <c r="D33" i="9"/>
  <c r="G33" i="9"/>
  <c r="H33" i="9"/>
  <c r="I33" i="9"/>
  <c r="L33" i="9"/>
  <c r="M33" i="9"/>
  <c r="N33" i="9"/>
  <c r="P33" i="9"/>
  <c r="Q33" i="9"/>
  <c r="R33" i="9"/>
  <c r="S33" i="9"/>
  <c r="B35" i="9"/>
  <c r="C35" i="9"/>
  <c r="D35" i="9"/>
  <c r="G35" i="9"/>
  <c r="H35" i="9"/>
  <c r="I35" i="9"/>
  <c r="L35" i="9"/>
  <c r="M35" i="9"/>
  <c r="N35" i="9"/>
  <c r="Q35" i="9"/>
  <c r="R35" i="9"/>
  <c r="S35" i="9"/>
  <c r="B37" i="9"/>
  <c r="C37" i="9"/>
  <c r="D37" i="9"/>
  <c r="G37" i="9"/>
  <c r="H37" i="9"/>
  <c r="I37" i="9"/>
  <c r="L37" i="9"/>
  <c r="M37" i="9"/>
  <c r="N37" i="9"/>
  <c r="Q37" i="9"/>
  <c r="R37" i="9"/>
  <c r="S37" i="9"/>
  <c r="B39" i="9"/>
  <c r="C39" i="9"/>
  <c r="D39" i="9"/>
  <c r="G39" i="9"/>
  <c r="H39" i="9"/>
  <c r="I39" i="9"/>
  <c r="L39" i="9"/>
  <c r="M39" i="9"/>
  <c r="N39" i="9"/>
  <c r="Q39" i="9"/>
  <c r="R39" i="9"/>
  <c r="S39" i="9"/>
  <c r="B41" i="9"/>
  <c r="C41" i="9"/>
  <c r="D41" i="9"/>
  <c r="G41" i="9"/>
  <c r="H41" i="9"/>
  <c r="I41" i="9"/>
  <c r="L41" i="9"/>
  <c r="M41" i="9"/>
  <c r="N41" i="9"/>
  <c r="Q41" i="9"/>
  <c r="R41" i="9"/>
  <c r="S41" i="9"/>
  <c r="B43" i="9"/>
  <c r="C43" i="9"/>
  <c r="D43" i="9"/>
  <c r="G43" i="9"/>
  <c r="H43" i="9"/>
  <c r="I43" i="9"/>
  <c r="L43" i="9"/>
  <c r="M43" i="9"/>
  <c r="N43" i="9"/>
  <c r="Q43" i="9"/>
  <c r="R43" i="9"/>
  <c r="S43" i="9"/>
  <c r="B45" i="9"/>
  <c r="C45" i="9"/>
  <c r="D45" i="9"/>
  <c r="G45" i="9"/>
  <c r="H45" i="9"/>
  <c r="I45" i="9"/>
  <c r="L45" i="9"/>
  <c r="M45" i="9"/>
  <c r="N45" i="9"/>
  <c r="Q45" i="9"/>
  <c r="R45" i="9"/>
  <c r="S45" i="9"/>
  <c r="B47" i="9"/>
  <c r="C47" i="9"/>
  <c r="D47" i="9"/>
  <c r="G47" i="9"/>
  <c r="H47" i="9"/>
  <c r="I47" i="9"/>
  <c r="L47" i="9"/>
  <c r="M47" i="9"/>
  <c r="N47" i="9"/>
  <c r="Q47" i="9"/>
  <c r="R47" i="9"/>
  <c r="S47" i="9"/>
  <c r="B49" i="9"/>
  <c r="C49" i="9"/>
  <c r="D49" i="9"/>
  <c r="G49" i="9"/>
  <c r="H49" i="9"/>
  <c r="I49" i="9"/>
  <c r="L49" i="9"/>
  <c r="M49" i="9"/>
  <c r="N49" i="9"/>
  <c r="Q49" i="9"/>
  <c r="R49" i="9"/>
  <c r="S49" i="9"/>
  <c r="B51" i="9"/>
  <c r="C51" i="9"/>
  <c r="D51" i="9"/>
  <c r="G51" i="9"/>
  <c r="H51" i="9"/>
  <c r="I51" i="9"/>
  <c r="L51" i="9"/>
  <c r="M51" i="9"/>
  <c r="N51" i="9"/>
  <c r="Q51" i="9"/>
  <c r="R51" i="9"/>
  <c r="S51" i="9"/>
  <c r="B53" i="9"/>
  <c r="C53" i="9"/>
  <c r="D53" i="9"/>
  <c r="G53" i="9"/>
  <c r="H53" i="9"/>
  <c r="I53" i="9"/>
  <c r="L53" i="9"/>
  <c r="M53" i="9"/>
  <c r="N53" i="9"/>
  <c r="Q53" i="9"/>
  <c r="R53" i="9"/>
  <c r="S53" i="9"/>
  <c r="B55" i="9"/>
  <c r="C55" i="9"/>
  <c r="D55" i="9"/>
  <c r="G55" i="9"/>
  <c r="H55" i="9"/>
  <c r="I55" i="9"/>
  <c r="L55" i="9"/>
  <c r="M55" i="9"/>
  <c r="N55" i="9"/>
  <c r="Q55" i="9"/>
  <c r="R55" i="9"/>
  <c r="S55" i="9"/>
  <c r="B57" i="9"/>
  <c r="C57" i="9"/>
  <c r="D57" i="9"/>
  <c r="G57" i="9"/>
  <c r="H57" i="9"/>
  <c r="I57" i="9"/>
  <c r="L57" i="9"/>
  <c r="M57" i="9"/>
  <c r="N57" i="9"/>
  <c r="Q57" i="9"/>
  <c r="R57" i="9"/>
  <c r="S57" i="9"/>
  <c r="B59" i="9"/>
  <c r="C59" i="9"/>
  <c r="D59" i="9"/>
  <c r="G59" i="9"/>
  <c r="H59" i="9"/>
  <c r="I59" i="9"/>
  <c r="L59" i="9"/>
  <c r="M59" i="9"/>
  <c r="N59" i="9"/>
  <c r="Q59" i="9"/>
  <c r="R59" i="9"/>
  <c r="S59" i="9"/>
  <c r="B61" i="9"/>
  <c r="C61" i="9"/>
  <c r="D61" i="9"/>
  <c r="G61" i="9"/>
  <c r="H61" i="9"/>
  <c r="I61" i="9"/>
  <c r="L61" i="9"/>
  <c r="M61" i="9"/>
  <c r="N61" i="9"/>
  <c r="Q61" i="9"/>
  <c r="R61" i="9"/>
  <c r="S61" i="9"/>
  <c r="B63" i="9"/>
  <c r="C63" i="9"/>
  <c r="D63" i="9"/>
  <c r="G63" i="9"/>
  <c r="H63" i="9"/>
  <c r="I63" i="9"/>
  <c r="L63" i="9"/>
  <c r="M63" i="9"/>
  <c r="N63" i="9"/>
  <c r="Q63" i="9"/>
  <c r="R63" i="9"/>
  <c r="S63" i="9"/>
  <c r="B65" i="9"/>
  <c r="C65" i="9"/>
  <c r="D65" i="9"/>
  <c r="G65" i="9"/>
  <c r="H65" i="9"/>
  <c r="I65" i="9"/>
  <c r="L65" i="9"/>
  <c r="M65" i="9"/>
  <c r="N65" i="9"/>
  <c r="Q65" i="9"/>
  <c r="R65" i="9"/>
  <c r="S65" i="9"/>
  <c r="B67" i="9"/>
  <c r="C67" i="9"/>
  <c r="D67" i="9"/>
  <c r="G67" i="9"/>
  <c r="H67" i="9"/>
  <c r="I67" i="9"/>
  <c r="L67" i="9"/>
  <c r="M67" i="9"/>
  <c r="N67" i="9"/>
  <c r="Q67" i="9"/>
  <c r="R67" i="9"/>
  <c r="S67" i="9"/>
  <c r="B69" i="9"/>
  <c r="C69" i="9"/>
  <c r="D69" i="9"/>
  <c r="G69" i="9"/>
  <c r="H69" i="9"/>
  <c r="I69" i="9"/>
  <c r="L69" i="9"/>
  <c r="M69" i="9"/>
  <c r="N69" i="9"/>
  <c r="Q69" i="9"/>
  <c r="R69" i="9"/>
  <c r="S69" i="9"/>
  <c r="B71" i="9"/>
  <c r="C71" i="9"/>
  <c r="D71" i="9"/>
  <c r="G71" i="9"/>
  <c r="H71" i="9"/>
  <c r="I71" i="9"/>
  <c r="L71" i="9"/>
  <c r="M71" i="9"/>
  <c r="N71" i="9"/>
  <c r="Q71" i="9"/>
  <c r="R71" i="9"/>
  <c r="S71" i="9"/>
  <c r="B73" i="9"/>
  <c r="C73" i="9"/>
  <c r="D73" i="9"/>
  <c r="G73" i="9"/>
  <c r="H73" i="9"/>
  <c r="I73" i="9"/>
  <c r="L73" i="9"/>
  <c r="M73" i="9"/>
  <c r="N73" i="9"/>
  <c r="Q73" i="9"/>
  <c r="R73" i="9"/>
  <c r="S73" i="9"/>
  <c r="B75" i="9"/>
  <c r="C75" i="9"/>
  <c r="D75" i="9"/>
  <c r="G75" i="9"/>
  <c r="H75" i="9"/>
  <c r="I75" i="9"/>
  <c r="L75" i="9"/>
  <c r="M75" i="9"/>
  <c r="N75" i="9"/>
  <c r="Q75" i="9"/>
  <c r="R75" i="9"/>
  <c r="S75" i="9"/>
  <c r="B77" i="9"/>
  <c r="C77" i="9"/>
  <c r="D77" i="9"/>
  <c r="G77" i="9"/>
  <c r="H77" i="9"/>
  <c r="I77" i="9"/>
  <c r="L77" i="9"/>
  <c r="M77" i="9"/>
  <c r="N77" i="9"/>
  <c r="Q77" i="9"/>
  <c r="R77" i="9"/>
  <c r="S77" i="9"/>
  <c r="B79" i="9"/>
  <c r="C79" i="9"/>
  <c r="D79" i="9"/>
  <c r="G79" i="9"/>
  <c r="H79" i="9"/>
  <c r="I79" i="9"/>
  <c r="L79" i="9"/>
  <c r="M79" i="9"/>
  <c r="N79" i="9"/>
  <c r="Q79" i="9"/>
  <c r="R79" i="9"/>
  <c r="S79" i="9"/>
  <c r="B81" i="9"/>
  <c r="C81" i="9"/>
  <c r="D81" i="9"/>
  <c r="G81" i="9"/>
  <c r="H81" i="9"/>
  <c r="I81" i="9"/>
  <c r="L81" i="9"/>
  <c r="M81" i="9"/>
  <c r="N81" i="9"/>
  <c r="Q81" i="9"/>
  <c r="R81" i="9"/>
  <c r="S81" i="9"/>
  <c r="B83" i="9"/>
  <c r="C83" i="9"/>
  <c r="D83" i="9"/>
  <c r="G83" i="9"/>
  <c r="H83" i="9"/>
  <c r="I83" i="9"/>
  <c r="L83" i="9"/>
  <c r="M83" i="9"/>
  <c r="N83" i="9"/>
  <c r="Q83" i="9"/>
  <c r="R83" i="9"/>
  <c r="S83" i="9"/>
  <c r="B85" i="9"/>
  <c r="C85" i="9"/>
  <c r="D85" i="9"/>
  <c r="G85" i="9"/>
  <c r="H85" i="9"/>
  <c r="I85" i="9"/>
  <c r="L85" i="9"/>
  <c r="M85" i="9"/>
  <c r="N85" i="9"/>
  <c r="Q85" i="9"/>
  <c r="R85" i="9"/>
  <c r="S85" i="9"/>
  <c r="B87" i="9"/>
  <c r="C87" i="9"/>
  <c r="D87" i="9"/>
  <c r="G87" i="9"/>
  <c r="H87" i="9"/>
  <c r="I87" i="9"/>
  <c r="L87" i="9"/>
  <c r="M87" i="9"/>
  <c r="N87" i="9"/>
  <c r="Q87" i="9"/>
  <c r="R87" i="9"/>
  <c r="S87" i="9"/>
  <c r="B89" i="9"/>
  <c r="C89" i="9"/>
  <c r="D89" i="9"/>
  <c r="G89" i="9"/>
  <c r="H89" i="9"/>
  <c r="I89" i="9"/>
  <c r="L89" i="9"/>
  <c r="M89" i="9"/>
  <c r="N89" i="9"/>
  <c r="Q89" i="9"/>
  <c r="R89" i="9"/>
  <c r="S89" i="9"/>
  <c r="B91" i="9"/>
  <c r="C91" i="9"/>
  <c r="D91" i="9"/>
  <c r="G91" i="9"/>
  <c r="H91" i="9"/>
  <c r="I91" i="9"/>
  <c r="L91" i="9"/>
  <c r="M91" i="9"/>
  <c r="N91" i="9"/>
  <c r="Q91" i="9"/>
  <c r="R91" i="9"/>
  <c r="S91" i="9"/>
  <c r="B93" i="9"/>
  <c r="C93" i="9"/>
  <c r="D93" i="9"/>
  <c r="G93" i="9"/>
  <c r="H93" i="9"/>
  <c r="I93" i="9"/>
  <c r="L93" i="9"/>
  <c r="M93" i="9"/>
  <c r="N93" i="9"/>
  <c r="Q93" i="9"/>
  <c r="R93" i="9"/>
  <c r="S93" i="9"/>
  <c r="B95" i="9"/>
  <c r="C95" i="9"/>
  <c r="D95" i="9"/>
  <c r="G95" i="9"/>
  <c r="H95" i="9"/>
  <c r="I95" i="9"/>
  <c r="L95" i="9"/>
  <c r="M95" i="9"/>
  <c r="N95" i="9"/>
  <c r="Q95" i="9"/>
  <c r="R95" i="9"/>
  <c r="S95" i="9"/>
  <c r="B97" i="9"/>
  <c r="C97" i="9"/>
  <c r="D97" i="9"/>
  <c r="G97" i="9"/>
  <c r="H97" i="9"/>
  <c r="I97" i="9"/>
  <c r="L97" i="9"/>
  <c r="M97" i="9"/>
  <c r="N97" i="9"/>
  <c r="Q97" i="9"/>
  <c r="R97" i="9"/>
  <c r="S97" i="9"/>
  <c r="B99" i="9"/>
  <c r="C99" i="9"/>
  <c r="D99" i="9"/>
  <c r="G99" i="9"/>
  <c r="H99" i="9"/>
  <c r="I99" i="9"/>
  <c r="L99" i="9"/>
  <c r="M99" i="9"/>
  <c r="N99" i="9"/>
  <c r="Q99" i="9"/>
  <c r="R99" i="9"/>
  <c r="S99" i="9"/>
  <c r="B101" i="9"/>
  <c r="C101" i="9"/>
  <c r="D101" i="9"/>
  <c r="G101" i="9"/>
  <c r="H101" i="9"/>
  <c r="I101" i="9"/>
  <c r="L101" i="9"/>
  <c r="M101" i="9"/>
  <c r="N101" i="9"/>
  <c r="Q101" i="9"/>
  <c r="R101" i="9"/>
  <c r="S101" i="9"/>
  <c r="B103" i="9"/>
  <c r="C103" i="9"/>
  <c r="D103" i="9"/>
  <c r="G103" i="9"/>
  <c r="H103" i="9"/>
  <c r="I103" i="9"/>
  <c r="L103" i="9"/>
  <c r="M103" i="9"/>
  <c r="N103" i="9"/>
  <c r="Q103" i="9"/>
  <c r="R103" i="9"/>
  <c r="S103" i="9"/>
  <c r="B105" i="9"/>
  <c r="C105" i="9"/>
  <c r="D105" i="9"/>
  <c r="G105" i="9"/>
  <c r="H105" i="9"/>
  <c r="I105" i="9"/>
  <c r="L105" i="9"/>
  <c r="M105" i="9"/>
  <c r="N105" i="9"/>
  <c r="Q105" i="9"/>
  <c r="R105" i="9"/>
  <c r="S105" i="9"/>
  <c r="B107" i="9"/>
  <c r="C107" i="9"/>
  <c r="D107" i="9"/>
  <c r="G107" i="9"/>
  <c r="H107" i="9"/>
  <c r="I107" i="9"/>
  <c r="L107" i="9"/>
  <c r="M107" i="9"/>
  <c r="N107" i="9"/>
  <c r="Q107" i="9"/>
  <c r="R107" i="9"/>
  <c r="S107" i="9"/>
  <c r="B109" i="9"/>
  <c r="C109" i="9"/>
  <c r="D109" i="9"/>
  <c r="G109" i="9"/>
  <c r="H109" i="9"/>
  <c r="I109" i="9"/>
  <c r="L109" i="9"/>
  <c r="M109" i="9"/>
  <c r="N109" i="9"/>
  <c r="Q109" i="9"/>
  <c r="R109" i="9"/>
  <c r="S109" i="9"/>
  <c r="B111" i="9"/>
  <c r="C111" i="9"/>
  <c r="D111" i="9"/>
  <c r="G111" i="9"/>
  <c r="H111" i="9"/>
  <c r="I111" i="9"/>
  <c r="L111" i="9"/>
  <c r="M111" i="9"/>
  <c r="N111" i="9"/>
  <c r="Q111" i="9"/>
  <c r="R111" i="9"/>
  <c r="S111" i="9"/>
  <c r="B113" i="9"/>
  <c r="C113" i="9"/>
  <c r="D113" i="9"/>
  <c r="G113" i="9"/>
  <c r="H113" i="9"/>
  <c r="I113" i="9"/>
  <c r="L113" i="9"/>
  <c r="M113" i="9"/>
  <c r="N113" i="9"/>
  <c r="Q113" i="9"/>
  <c r="R113" i="9"/>
  <c r="S113" i="9"/>
  <c r="B115" i="9"/>
  <c r="C115" i="9"/>
  <c r="D115" i="9"/>
  <c r="G115" i="9"/>
  <c r="H115" i="9"/>
  <c r="I115" i="9"/>
  <c r="L115" i="9"/>
  <c r="M115" i="9"/>
  <c r="N115" i="9"/>
  <c r="Q115" i="9"/>
  <c r="R115" i="9"/>
  <c r="S115" i="9"/>
  <c r="B117" i="9"/>
  <c r="C117" i="9"/>
  <c r="D117" i="9"/>
  <c r="G117" i="9"/>
  <c r="H117" i="9"/>
  <c r="I117" i="9"/>
  <c r="L117" i="9"/>
  <c r="M117" i="9"/>
  <c r="N117" i="9"/>
  <c r="Q117" i="9"/>
  <c r="R117" i="9"/>
  <c r="S117" i="9"/>
  <c r="B119" i="9"/>
  <c r="C119" i="9"/>
  <c r="D119" i="9"/>
  <c r="G119" i="9"/>
  <c r="H119" i="9"/>
  <c r="I119" i="9"/>
  <c r="L119" i="9"/>
  <c r="M119" i="9"/>
  <c r="N119" i="9"/>
  <c r="Q119" i="9"/>
  <c r="R119" i="9"/>
  <c r="S119" i="9"/>
  <c r="B121" i="9"/>
  <c r="C121" i="9"/>
  <c r="D121" i="9"/>
  <c r="G121" i="9"/>
  <c r="H121" i="9"/>
  <c r="I121" i="9"/>
  <c r="L121" i="9"/>
  <c r="M121" i="9"/>
  <c r="N121" i="9"/>
  <c r="Q121" i="9"/>
  <c r="R121" i="9"/>
  <c r="S121" i="9"/>
  <c r="B123" i="9"/>
  <c r="C123" i="9"/>
  <c r="D123" i="9"/>
  <c r="G123" i="9"/>
  <c r="H123" i="9"/>
  <c r="I123" i="9"/>
  <c r="L123" i="9"/>
  <c r="M123" i="9"/>
  <c r="N123" i="9"/>
  <c r="Q123" i="9"/>
  <c r="R123" i="9"/>
  <c r="S123" i="9"/>
  <c r="B125" i="9"/>
  <c r="C125" i="9"/>
  <c r="D125" i="9"/>
  <c r="G125" i="9"/>
  <c r="H125" i="9"/>
  <c r="I125" i="9"/>
  <c r="L125" i="9"/>
  <c r="M125" i="9"/>
  <c r="N125" i="9"/>
  <c r="Q125" i="9"/>
  <c r="R125" i="9"/>
  <c r="S125" i="9"/>
  <c r="B127" i="9"/>
  <c r="C127" i="9"/>
  <c r="D127" i="9"/>
  <c r="G127" i="9"/>
  <c r="H127" i="9"/>
  <c r="I127" i="9"/>
  <c r="L127" i="9"/>
  <c r="M127" i="9"/>
  <c r="N127" i="9"/>
  <c r="Q127" i="9"/>
  <c r="R127" i="9"/>
  <c r="S127" i="9"/>
  <c r="B129" i="9"/>
  <c r="C129" i="9"/>
  <c r="D129" i="9"/>
  <c r="G129" i="9"/>
  <c r="H129" i="9"/>
  <c r="I129" i="9"/>
  <c r="L129" i="9"/>
  <c r="M129" i="9"/>
  <c r="N129" i="9"/>
  <c r="Q129" i="9"/>
  <c r="R129" i="9"/>
  <c r="S129" i="9"/>
  <c r="B131" i="9"/>
  <c r="C131" i="9"/>
  <c r="D131" i="9"/>
  <c r="G131" i="9"/>
  <c r="H131" i="9"/>
  <c r="I131" i="9"/>
  <c r="L131" i="9"/>
  <c r="M131" i="9"/>
  <c r="N131" i="9"/>
  <c r="Q131" i="9"/>
  <c r="R131" i="9"/>
  <c r="S131" i="9"/>
  <c r="B133" i="9"/>
  <c r="C133" i="9"/>
  <c r="D133" i="9"/>
  <c r="G133" i="9"/>
  <c r="H133" i="9"/>
  <c r="I133" i="9"/>
  <c r="L133" i="9"/>
  <c r="M133" i="9"/>
  <c r="N133" i="9"/>
  <c r="Q133" i="9"/>
  <c r="R133" i="9"/>
  <c r="S133" i="9"/>
  <c r="B135" i="9"/>
  <c r="C135" i="9"/>
  <c r="D135" i="9"/>
  <c r="G135" i="9"/>
  <c r="H135" i="9"/>
  <c r="I135" i="9"/>
  <c r="L135" i="9"/>
  <c r="M135" i="9"/>
  <c r="N135" i="9"/>
  <c r="Q135" i="9"/>
  <c r="R135" i="9"/>
  <c r="S135" i="9"/>
  <c r="B137" i="9"/>
  <c r="C137" i="9"/>
  <c r="D137" i="9"/>
  <c r="G137" i="9"/>
  <c r="H137" i="9"/>
  <c r="I137" i="9"/>
  <c r="L137" i="9"/>
  <c r="M137" i="9"/>
  <c r="N137" i="9"/>
  <c r="Q137" i="9"/>
  <c r="R137" i="9"/>
  <c r="S137" i="9"/>
  <c r="B139" i="9"/>
  <c r="C139" i="9"/>
  <c r="D139" i="9"/>
  <c r="G139" i="9"/>
  <c r="H139" i="9"/>
  <c r="I139" i="9"/>
  <c r="L139" i="9"/>
  <c r="M139" i="9"/>
  <c r="N139" i="9"/>
  <c r="Q139" i="9"/>
  <c r="R139" i="9"/>
  <c r="S139" i="9"/>
  <c r="B141" i="9"/>
  <c r="C141" i="9"/>
  <c r="D141" i="9"/>
  <c r="G141" i="9"/>
  <c r="H141" i="9"/>
  <c r="I141" i="9"/>
  <c r="L141" i="9"/>
  <c r="M141" i="9"/>
  <c r="N141" i="9"/>
  <c r="Q141" i="9"/>
  <c r="R141" i="9"/>
  <c r="S141" i="9"/>
  <c r="B143" i="9"/>
  <c r="C143" i="9"/>
  <c r="D143" i="9"/>
  <c r="G143" i="9"/>
  <c r="H143" i="9"/>
  <c r="I143" i="9"/>
  <c r="L143" i="9"/>
  <c r="M143" i="9"/>
  <c r="N143" i="9"/>
  <c r="Q143" i="9"/>
  <c r="R143" i="9"/>
  <c r="S143" i="9"/>
  <c r="B145" i="9"/>
  <c r="C145" i="9"/>
  <c r="D145" i="9"/>
  <c r="G145" i="9"/>
  <c r="H145" i="9"/>
  <c r="I145" i="9"/>
  <c r="L145" i="9"/>
  <c r="M145" i="9"/>
  <c r="N145" i="9"/>
  <c r="Q145" i="9"/>
  <c r="R145" i="9"/>
  <c r="S145" i="9"/>
  <c r="B147" i="9"/>
  <c r="C147" i="9"/>
  <c r="D147" i="9"/>
  <c r="G147" i="9"/>
  <c r="H147" i="9"/>
  <c r="I147" i="9"/>
  <c r="L147" i="9"/>
  <c r="M147" i="9"/>
  <c r="N147" i="9"/>
  <c r="Q147" i="9"/>
  <c r="R147" i="9"/>
  <c r="S147" i="9"/>
  <c r="B149" i="9"/>
  <c r="C149" i="9"/>
  <c r="D149" i="9"/>
  <c r="G149" i="9"/>
  <c r="H149" i="9"/>
  <c r="I149" i="9"/>
  <c r="L149" i="9"/>
  <c r="M149" i="9"/>
  <c r="N149" i="9"/>
  <c r="Q149" i="9"/>
  <c r="R149" i="9"/>
  <c r="S149" i="9"/>
  <c r="B151" i="9"/>
  <c r="C151" i="9"/>
  <c r="D151" i="9"/>
  <c r="G151" i="9"/>
  <c r="H151" i="9"/>
  <c r="I151" i="9"/>
  <c r="L151" i="9"/>
  <c r="M151" i="9"/>
  <c r="N151" i="9"/>
  <c r="Q151" i="9"/>
  <c r="R151" i="9"/>
  <c r="S151" i="9"/>
  <c r="B153" i="9"/>
  <c r="C153" i="9"/>
  <c r="D153" i="9"/>
  <c r="G153" i="9"/>
  <c r="H153" i="9"/>
  <c r="I153" i="9"/>
  <c r="L153" i="9"/>
  <c r="M153" i="9"/>
  <c r="N153" i="9"/>
  <c r="Q153" i="9"/>
  <c r="R153" i="9"/>
  <c r="S153" i="9"/>
  <c r="B155" i="9"/>
  <c r="C155" i="9"/>
  <c r="D155" i="9"/>
  <c r="G155" i="9"/>
  <c r="H155" i="9"/>
  <c r="I155" i="9"/>
  <c r="L155" i="9"/>
  <c r="M155" i="9"/>
  <c r="N155" i="9"/>
  <c r="Q155" i="9"/>
  <c r="R155" i="9"/>
  <c r="S155" i="9"/>
  <c r="B157" i="9"/>
  <c r="C157" i="9"/>
  <c r="D157" i="9"/>
  <c r="G157" i="9"/>
  <c r="H157" i="9"/>
  <c r="I157" i="9"/>
  <c r="L157" i="9"/>
  <c r="M157" i="9"/>
  <c r="N157" i="9"/>
  <c r="Q157" i="9"/>
  <c r="R157" i="9"/>
  <c r="S157" i="9"/>
  <c r="B159" i="9"/>
  <c r="C159" i="9"/>
  <c r="D159" i="9"/>
  <c r="G159" i="9"/>
  <c r="H159" i="9"/>
  <c r="I159" i="9"/>
  <c r="L159" i="9"/>
  <c r="M159" i="9"/>
  <c r="N159" i="9"/>
  <c r="Q159" i="9"/>
  <c r="R159" i="9"/>
  <c r="S159" i="9"/>
  <c r="B161" i="9"/>
  <c r="C161" i="9"/>
  <c r="D161" i="9"/>
  <c r="G161" i="9"/>
  <c r="H161" i="9"/>
  <c r="I161" i="9"/>
  <c r="L161" i="9"/>
  <c r="M161" i="9"/>
  <c r="N161" i="9"/>
  <c r="Q161" i="9"/>
  <c r="R161" i="9"/>
  <c r="S161" i="9"/>
  <c r="Q3" i="9"/>
  <c r="R3" i="9"/>
  <c r="S3" i="9"/>
  <c r="L3" i="9"/>
  <c r="M3" i="9"/>
  <c r="N3" i="9"/>
  <c r="G3" i="9"/>
  <c r="H3" i="9"/>
  <c r="I3" i="9"/>
  <c r="B3" i="9"/>
  <c r="C3" i="9"/>
  <c r="D3" i="9"/>
  <c r="P3" i="9"/>
  <c r="K35" i="4"/>
  <c r="K37" i="4"/>
  <c r="K39" i="4"/>
  <c r="K41" i="4"/>
  <c r="K43" i="4"/>
  <c r="K45" i="4"/>
  <c r="K47" i="4"/>
  <c r="K49" i="4"/>
  <c r="K51" i="4"/>
  <c r="K53" i="4"/>
  <c r="K55" i="4"/>
  <c r="K57" i="4"/>
  <c r="K59" i="4"/>
  <c r="K61" i="4"/>
  <c r="K63" i="4"/>
  <c r="K65" i="4"/>
  <c r="K67" i="4"/>
  <c r="K69" i="4"/>
  <c r="K71" i="4"/>
  <c r="K73" i="4"/>
  <c r="K75" i="4"/>
  <c r="K77" i="4"/>
  <c r="K79" i="4"/>
  <c r="K81" i="4"/>
  <c r="K83" i="4"/>
  <c r="K85" i="4"/>
  <c r="K87" i="4"/>
  <c r="K89" i="4"/>
  <c r="K91" i="4"/>
  <c r="K93" i="4"/>
  <c r="K95" i="4"/>
  <c r="K97" i="4"/>
  <c r="K99" i="4"/>
  <c r="K101" i="4"/>
  <c r="K103" i="4"/>
  <c r="K105" i="4"/>
  <c r="K107" i="4"/>
  <c r="K109" i="4"/>
  <c r="K111" i="4"/>
  <c r="K113" i="4"/>
  <c r="K115" i="4"/>
  <c r="K117" i="4"/>
  <c r="K119" i="4"/>
  <c r="K121" i="4"/>
  <c r="K123" i="4"/>
  <c r="K125" i="4"/>
  <c r="K127" i="4"/>
  <c r="K129" i="4"/>
  <c r="K131" i="4"/>
  <c r="K133" i="4"/>
  <c r="K135" i="4"/>
  <c r="K137" i="4"/>
  <c r="K139" i="4"/>
  <c r="K141" i="4"/>
  <c r="K143" i="4"/>
  <c r="K145" i="4"/>
  <c r="K147" i="4"/>
  <c r="K149" i="4"/>
  <c r="K151" i="4"/>
  <c r="K153" i="4"/>
  <c r="K155" i="4"/>
  <c r="K157" i="4"/>
  <c r="K159" i="4"/>
  <c r="K161" i="4"/>
  <c r="A161" i="6"/>
  <c r="AE161" i="3" s="1"/>
  <c r="A159" i="6"/>
  <c r="AI159" i="3" s="1"/>
  <c r="A157" i="6"/>
  <c r="AG157" i="3" s="1"/>
  <c r="A155" i="6"/>
  <c r="AE155" i="3" s="1"/>
  <c r="A153" i="6"/>
  <c r="AE153" i="2" s="1"/>
  <c r="A151" i="6"/>
  <c r="AI151" i="3" s="1"/>
  <c r="A149" i="6"/>
  <c r="AG149" i="3" s="1"/>
  <c r="A147" i="6"/>
  <c r="AE147" i="2" s="1"/>
  <c r="A145" i="6"/>
  <c r="AE145" i="3" s="1"/>
  <c r="A143" i="6"/>
  <c r="AI143" i="3" s="1"/>
  <c r="A141" i="6"/>
  <c r="AG141" i="3" s="1"/>
  <c r="A139" i="6"/>
  <c r="AE139" i="3" s="1"/>
  <c r="A137" i="6"/>
  <c r="AI137" i="3" s="1"/>
  <c r="A135" i="6"/>
  <c r="AI135" i="3" s="1"/>
  <c r="A133" i="6"/>
  <c r="AE133" i="2" s="1"/>
  <c r="A131" i="6"/>
  <c r="AE131" i="2" s="1"/>
  <c r="A129" i="6"/>
  <c r="AE129" i="3" s="1"/>
  <c r="A127" i="6"/>
  <c r="AI127" i="3" s="1"/>
  <c r="A125" i="6"/>
  <c r="AG125" i="3" s="1"/>
  <c r="A123" i="6"/>
  <c r="AE123" i="3" s="1"/>
  <c r="A121" i="6"/>
  <c r="AE121" i="3" s="1"/>
  <c r="A119" i="6"/>
  <c r="AI119" i="3" s="1"/>
  <c r="A117" i="6"/>
  <c r="AE117" i="2" s="1"/>
  <c r="A115" i="6"/>
  <c r="AE115" i="2" s="1"/>
  <c r="A113" i="6"/>
  <c r="AE113" i="3" s="1"/>
  <c r="A111" i="6"/>
  <c r="AI111" i="3" s="1"/>
  <c r="A109" i="6"/>
  <c r="AG109" i="3" s="1"/>
  <c r="A107" i="6"/>
  <c r="AE107" i="3" s="1"/>
  <c r="A105" i="6"/>
  <c r="AE105" i="2" s="1"/>
  <c r="A103" i="6"/>
  <c r="AI103" i="3" s="1"/>
  <c r="A101" i="6"/>
  <c r="AG101" i="3" s="1"/>
  <c r="A99" i="6"/>
  <c r="AE99" i="2" s="1"/>
  <c r="A97" i="6"/>
  <c r="AE97" i="3" s="1"/>
  <c r="A95" i="6"/>
  <c r="AI95" i="3" s="1"/>
  <c r="A93" i="6"/>
  <c r="AG93" i="3" s="1"/>
  <c r="A91" i="6"/>
  <c r="AE91" i="3" s="1"/>
  <c r="A89" i="6"/>
  <c r="AE89" i="3" s="1"/>
  <c r="A87" i="6"/>
  <c r="AI87" i="3" s="1"/>
  <c r="A85" i="6"/>
  <c r="AE85" i="2" s="1"/>
  <c r="A83" i="6"/>
  <c r="AE83" i="3" s="1"/>
  <c r="A81" i="6"/>
  <c r="AE81" i="3" s="1"/>
  <c r="A79" i="6"/>
  <c r="AI79" i="3" s="1"/>
  <c r="A77" i="6"/>
  <c r="AG77" i="3" s="1"/>
  <c r="A75" i="6"/>
  <c r="AE75" i="3" s="1"/>
  <c r="A73" i="6"/>
  <c r="AE73" i="2" s="1"/>
  <c r="A71" i="6"/>
  <c r="AI71" i="3" s="1"/>
  <c r="A69" i="6"/>
  <c r="AE69" i="2" s="1"/>
  <c r="A67" i="6"/>
  <c r="AE67" i="2" s="1"/>
  <c r="A65" i="6"/>
  <c r="AE65" i="3" s="1"/>
  <c r="A63" i="6"/>
  <c r="AI63" i="3" s="1"/>
  <c r="A61" i="6"/>
  <c r="AG61" i="3" s="1"/>
  <c r="A59" i="6"/>
  <c r="AE59" i="3" s="1"/>
  <c r="A57" i="6"/>
  <c r="AE57" i="3" s="1"/>
  <c r="A55" i="6"/>
  <c r="AI55" i="3" s="1"/>
  <c r="A53" i="6"/>
  <c r="AE53" i="2" s="1"/>
  <c r="A51" i="6"/>
  <c r="AE51" i="2" s="1"/>
  <c r="A49" i="6"/>
  <c r="AE49" i="3" s="1"/>
  <c r="A47" i="6"/>
  <c r="AI47" i="3" s="1"/>
  <c r="A45" i="6"/>
  <c r="AG45" i="3" s="1"/>
  <c r="A43" i="6"/>
  <c r="AE43" i="3" s="1"/>
  <c r="A41" i="6"/>
  <c r="AE41" i="3" s="1"/>
  <c r="A39" i="6"/>
  <c r="AI39" i="3" s="1"/>
  <c r="A37" i="6"/>
  <c r="AE37" i="2" s="1"/>
  <c r="A35" i="6"/>
  <c r="AE3" i="2"/>
  <c r="A161" i="5"/>
  <c r="Y161" i="3" s="1"/>
  <c r="A159" i="5"/>
  <c r="W159" i="3" s="1"/>
  <c r="A157" i="5"/>
  <c r="U157" i="3" s="1"/>
  <c r="A155" i="5"/>
  <c r="U155" i="3" s="1"/>
  <c r="A153" i="5"/>
  <c r="Y153" i="3" s="1"/>
  <c r="A151" i="5"/>
  <c r="W151" i="3" s="1"/>
  <c r="A149" i="5"/>
  <c r="U149" i="2" s="1"/>
  <c r="A147" i="5"/>
  <c r="U147" i="3" s="1"/>
  <c r="A145" i="5"/>
  <c r="Y145" i="3" s="1"/>
  <c r="A143" i="5"/>
  <c r="W143" i="3" s="1"/>
  <c r="A141" i="5"/>
  <c r="U141" i="3" s="1"/>
  <c r="A139" i="5"/>
  <c r="U139" i="3" s="1"/>
  <c r="A137" i="5"/>
  <c r="Y137" i="3" s="1"/>
  <c r="A135" i="5"/>
  <c r="W135" i="3" s="1"/>
  <c r="A133" i="5"/>
  <c r="U133" i="2" s="1"/>
  <c r="A131" i="5"/>
  <c r="U131" i="3" s="1"/>
  <c r="A129" i="5"/>
  <c r="Y129" i="3" s="1"/>
  <c r="A127" i="5"/>
  <c r="W127" i="3" s="1"/>
  <c r="A125" i="5"/>
  <c r="U125" i="3" s="1"/>
  <c r="A123" i="5"/>
  <c r="U123" i="3" s="1"/>
  <c r="A121" i="5"/>
  <c r="Y121" i="3" s="1"/>
  <c r="A119" i="5"/>
  <c r="W119" i="3" s="1"/>
  <c r="A117" i="5"/>
  <c r="U117" i="2" s="1"/>
  <c r="A115" i="5"/>
  <c r="U115" i="3" s="1"/>
  <c r="A113" i="5"/>
  <c r="Y113" i="3" s="1"/>
  <c r="A111" i="5"/>
  <c r="W111" i="3" s="1"/>
  <c r="A109" i="5"/>
  <c r="U109" i="3" s="1"/>
  <c r="A107" i="5"/>
  <c r="U107" i="3" s="1"/>
  <c r="A105" i="5"/>
  <c r="Y105" i="3" s="1"/>
  <c r="A103" i="5"/>
  <c r="W103" i="3" s="1"/>
  <c r="A101" i="5"/>
  <c r="U101" i="3" s="1"/>
  <c r="A99" i="5"/>
  <c r="U99" i="3" s="1"/>
  <c r="A97" i="5"/>
  <c r="Y97" i="3" s="1"/>
  <c r="A95" i="5"/>
  <c r="W95" i="3" s="1"/>
  <c r="A93" i="5"/>
  <c r="U93" i="3" s="1"/>
  <c r="A91" i="5"/>
  <c r="U91" i="3" s="1"/>
  <c r="A89" i="5"/>
  <c r="Y89" i="3" s="1"/>
  <c r="A87" i="5"/>
  <c r="W87" i="3" s="1"/>
  <c r="A85" i="5"/>
  <c r="U85" i="3" s="1"/>
  <c r="A83" i="5"/>
  <c r="U83" i="3" s="1"/>
  <c r="A81" i="5"/>
  <c r="Y81" i="3" s="1"/>
  <c r="A79" i="5"/>
  <c r="W79" i="3" s="1"/>
  <c r="A77" i="5"/>
  <c r="U77" i="3" s="1"/>
  <c r="A75" i="5"/>
  <c r="U75" i="3" s="1"/>
  <c r="A3" i="5"/>
  <c r="A5" i="5" s="1"/>
  <c r="U5" i="2" s="1"/>
  <c r="A161" i="4"/>
  <c r="O161" i="3" s="1"/>
  <c r="A159" i="4"/>
  <c r="M159" i="3" s="1"/>
  <c r="A157" i="4"/>
  <c r="A155" i="4"/>
  <c r="K155" i="3" s="1"/>
  <c r="A153" i="4"/>
  <c r="O153" i="3" s="1"/>
  <c r="A151" i="4"/>
  <c r="M151" i="3" s="1"/>
  <c r="A149" i="4"/>
  <c r="A147" i="4"/>
  <c r="K147" i="3" s="1"/>
  <c r="A145" i="4"/>
  <c r="O145" i="3" s="1"/>
  <c r="A143" i="4"/>
  <c r="M143" i="3" s="1"/>
  <c r="A141" i="4"/>
  <c r="A139" i="4"/>
  <c r="K139" i="3" s="1"/>
  <c r="A137" i="4"/>
  <c r="O137" i="3" s="1"/>
  <c r="A135" i="4"/>
  <c r="M135" i="3" s="1"/>
  <c r="A133" i="4"/>
  <c r="A131" i="4"/>
  <c r="K131" i="3" s="1"/>
  <c r="A129" i="4"/>
  <c r="O129" i="3" s="1"/>
  <c r="A127" i="4"/>
  <c r="M127" i="3" s="1"/>
  <c r="A125" i="4"/>
  <c r="A123" i="4"/>
  <c r="K123" i="3" s="1"/>
  <c r="A121" i="4"/>
  <c r="O121" i="3" s="1"/>
  <c r="A119" i="4"/>
  <c r="M119" i="3" s="1"/>
  <c r="A117" i="4"/>
  <c r="A115" i="4"/>
  <c r="K115" i="3" s="1"/>
  <c r="A113" i="4"/>
  <c r="O113" i="3" s="1"/>
  <c r="A111" i="4"/>
  <c r="M111" i="3" s="1"/>
  <c r="A109" i="4"/>
  <c r="A107" i="4"/>
  <c r="K107" i="3" s="1"/>
  <c r="A105" i="4"/>
  <c r="O105" i="3" s="1"/>
  <c r="A103" i="4"/>
  <c r="M103" i="3" s="1"/>
  <c r="A101" i="4"/>
  <c r="A99" i="4"/>
  <c r="K99" i="3" s="1"/>
  <c r="A97" i="4"/>
  <c r="O97" i="3" s="1"/>
  <c r="A95" i="4"/>
  <c r="M95" i="3" s="1"/>
  <c r="A93" i="4"/>
  <c r="A91" i="4"/>
  <c r="K91" i="3" s="1"/>
  <c r="A89" i="4"/>
  <c r="O89" i="3" s="1"/>
  <c r="A87" i="4"/>
  <c r="M87" i="3" s="1"/>
  <c r="A85" i="4"/>
  <c r="A83" i="4"/>
  <c r="K83" i="3" s="1"/>
  <c r="A81" i="4"/>
  <c r="O81" i="3" s="1"/>
  <c r="A79" i="4"/>
  <c r="M79" i="3" s="1"/>
  <c r="A77" i="4"/>
  <c r="A75" i="4"/>
  <c r="K75" i="3" s="1"/>
  <c r="A73" i="4"/>
  <c r="O73" i="3" s="1"/>
  <c r="A71" i="4"/>
  <c r="M71" i="3" s="1"/>
  <c r="A69" i="4"/>
  <c r="A67" i="4"/>
  <c r="K67" i="3" s="1"/>
  <c r="A65" i="4"/>
  <c r="O65" i="3" s="1"/>
  <c r="A63" i="4"/>
  <c r="M63" i="3" s="1"/>
  <c r="A61" i="4"/>
  <c r="A59" i="4"/>
  <c r="K59" i="3" s="1"/>
  <c r="A57" i="4"/>
  <c r="O57" i="3" s="1"/>
  <c r="A55" i="4"/>
  <c r="M55" i="3" s="1"/>
  <c r="A53" i="4"/>
  <c r="A51" i="4"/>
  <c r="N51" i="3" s="1"/>
  <c r="A49" i="4"/>
  <c r="O49" i="3" s="1"/>
  <c r="A47" i="4"/>
  <c r="M47" i="3" s="1"/>
  <c r="A45" i="4"/>
  <c r="A43" i="4"/>
  <c r="K43" i="3" s="1"/>
  <c r="A41" i="4"/>
  <c r="O41" i="3" s="1"/>
  <c r="A39" i="4"/>
  <c r="M39" i="3" s="1"/>
  <c r="A37" i="4"/>
  <c r="A35" i="4"/>
  <c r="K35" i="3" s="1"/>
  <c r="A3" i="4"/>
  <c r="A5" i="4" s="1"/>
  <c r="A7" i="4" s="1"/>
  <c r="A9" i="4" s="1"/>
  <c r="A11" i="4" s="1"/>
  <c r="A13" i="4" s="1"/>
  <c r="A15" i="4" s="1"/>
  <c r="A17" i="4" s="1"/>
  <c r="A19" i="4" s="1"/>
  <c r="A31" i="4" s="1"/>
  <c r="A33" i="4" s="1"/>
  <c r="F33" i="9" s="1"/>
  <c r="A3" i="9"/>
  <c r="A5" i="1"/>
  <c r="A7" i="1" s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7" i="9" s="1"/>
  <c r="A29" i="1"/>
  <c r="A29" i="9" s="1"/>
  <c r="A31" i="1"/>
  <c r="A31" i="9" s="1"/>
  <c r="A33" i="1"/>
  <c r="A33" i="9" s="1"/>
  <c r="A35" i="1"/>
  <c r="A35" i="9" s="1"/>
  <c r="A37" i="1"/>
  <c r="A37" i="9" s="1"/>
  <c r="A39" i="1"/>
  <c r="A39" i="9" s="1"/>
  <c r="A41" i="1"/>
  <c r="A41" i="9" s="1"/>
  <c r="A43" i="1"/>
  <c r="A43" i="9" s="1"/>
  <c r="A45" i="1"/>
  <c r="A45" i="9" s="1"/>
  <c r="A47" i="1"/>
  <c r="A47" i="9" s="1"/>
  <c r="A49" i="1"/>
  <c r="A49" i="9" s="1"/>
  <c r="A51" i="1"/>
  <c r="A51" i="9" s="1"/>
  <c r="A53" i="1"/>
  <c r="A53" i="9" s="1"/>
  <c r="A55" i="1"/>
  <c r="A55" i="9" s="1"/>
  <c r="A57" i="1"/>
  <c r="A57" i="9" s="1"/>
  <c r="A59" i="1"/>
  <c r="A59" i="9" s="1"/>
  <c r="A61" i="1"/>
  <c r="A61" i="9" s="1"/>
  <c r="I4" i="6"/>
  <c r="AI4" i="2" s="1"/>
  <c r="I162" i="6"/>
  <c r="AI162" i="2" s="1"/>
  <c r="I161" i="6"/>
  <c r="AI161" i="2" s="1"/>
  <c r="I160" i="6"/>
  <c r="AI160" i="2" s="1"/>
  <c r="I159" i="6"/>
  <c r="AI159" i="2" s="1"/>
  <c r="I158" i="6"/>
  <c r="AI158" i="2" s="1"/>
  <c r="I157" i="6"/>
  <c r="AI157" i="2" s="1"/>
  <c r="I156" i="6"/>
  <c r="AI156" i="2" s="1"/>
  <c r="I155" i="6"/>
  <c r="AI155" i="2" s="1"/>
  <c r="I154" i="6"/>
  <c r="AI154" i="2" s="1"/>
  <c r="I153" i="6"/>
  <c r="AI153" i="2" s="1"/>
  <c r="I152" i="6"/>
  <c r="AI152" i="2" s="1"/>
  <c r="I151" i="6"/>
  <c r="AI151" i="2" s="1"/>
  <c r="I150" i="6"/>
  <c r="AI150" i="2" s="1"/>
  <c r="I149" i="6"/>
  <c r="AI149" i="2" s="1"/>
  <c r="I148" i="6"/>
  <c r="AI148" i="2" s="1"/>
  <c r="I147" i="6"/>
  <c r="AI147" i="2" s="1"/>
  <c r="I146" i="6"/>
  <c r="AI146" i="2" s="1"/>
  <c r="I145" i="6"/>
  <c r="AI145" i="2" s="1"/>
  <c r="I144" i="6"/>
  <c r="AI144" i="2" s="1"/>
  <c r="I143" i="6"/>
  <c r="AI143" i="2" s="1"/>
  <c r="I142" i="6"/>
  <c r="AI142" i="2" s="1"/>
  <c r="I141" i="6"/>
  <c r="AI141" i="2" s="1"/>
  <c r="I140" i="6"/>
  <c r="AI140" i="2" s="1"/>
  <c r="I139" i="6"/>
  <c r="AI139" i="2" s="1"/>
  <c r="I138" i="6"/>
  <c r="AI138" i="2" s="1"/>
  <c r="I137" i="6"/>
  <c r="AI137" i="2" s="1"/>
  <c r="I136" i="6"/>
  <c r="AI136" i="2" s="1"/>
  <c r="I135" i="6"/>
  <c r="AI135" i="2" s="1"/>
  <c r="I134" i="6"/>
  <c r="AI134" i="2" s="1"/>
  <c r="I133" i="6"/>
  <c r="AI133" i="2" s="1"/>
  <c r="I132" i="6"/>
  <c r="AI132" i="2" s="1"/>
  <c r="I131" i="6"/>
  <c r="AI131" i="2" s="1"/>
  <c r="I130" i="6"/>
  <c r="AI130" i="2" s="1"/>
  <c r="I129" i="6"/>
  <c r="AI129" i="2" s="1"/>
  <c r="I128" i="6"/>
  <c r="AI128" i="2" s="1"/>
  <c r="I127" i="6"/>
  <c r="AI127" i="2" s="1"/>
  <c r="I126" i="6"/>
  <c r="AI126" i="2" s="1"/>
  <c r="I125" i="6"/>
  <c r="AI125" i="2" s="1"/>
  <c r="I124" i="6"/>
  <c r="AI124" i="2" s="1"/>
  <c r="I123" i="6"/>
  <c r="AI123" i="2" s="1"/>
  <c r="I122" i="6"/>
  <c r="AI122" i="2" s="1"/>
  <c r="I121" i="6"/>
  <c r="AI121" i="2" s="1"/>
  <c r="I120" i="6"/>
  <c r="AI120" i="2" s="1"/>
  <c r="I119" i="6"/>
  <c r="AI119" i="2" s="1"/>
  <c r="I118" i="6"/>
  <c r="AI118" i="2" s="1"/>
  <c r="I117" i="6"/>
  <c r="AI117" i="2" s="1"/>
  <c r="I116" i="6"/>
  <c r="AI116" i="2" s="1"/>
  <c r="I115" i="6"/>
  <c r="AI115" i="2" s="1"/>
  <c r="I114" i="6"/>
  <c r="AI114" i="2" s="1"/>
  <c r="I113" i="6"/>
  <c r="AI113" i="2" s="1"/>
  <c r="I112" i="6"/>
  <c r="AI112" i="2" s="1"/>
  <c r="I111" i="6"/>
  <c r="AI111" i="2" s="1"/>
  <c r="I110" i="6"/>
  <c r="AI110" i="2" s="1"/>
  <c r="I109" i="6"/>
  <c r="I108" i="6"/>
  <c r="AI108" i="2" s="1"/>
  <c r="I107" i="6"/>
  <c r="AI107" i="2" s="1"/>
  <c r="I106" i="6"/>
  <c r="AI106" i="2" s="1"/>
  <c r="I105" i="6"/>
  <c r="AI105" i="2" s="1"/>
  <c r="I104" i="6"/>
  <c r="AI104" i="2" s="1"/>
  <c r="I103" i="6"/>
  <c r="AI103" i="2" s="1"/>
  <c r="I102" i="6"/>
  <c r="AI102" i="2" s="1"/>
  <c r="I101" i="6"/>
  <c r="AI101" i="2" s="1"/>
  <c r="I100" i="6"/>
  <c r="AI100" i="2" s="1"/>
  <c r="I99" i="6"/>
  <c r="AI99" i="2" s="1"/>
  <c r="I98" i="6"/>
  <c r="AI98" i="2" s="1"/>
  <c r="I97" i="6"/>
  <c r="AI97" i="2" s="1"/>
  <c r="I96" i="6"/>
  <c r="AI96" i="2" s="1"/>
  <c r="I95" i="6"/>
  <c r="AI95" i="2" s="1"/>
  <c r="I94" i="6"/>
  <c r="AI94" i="2" s="1"/>
  <c r="I93" i="6"/>
  <c r="AI93" i="2" s="1"/>
  <c r="I92" i="6"/>
  <c r="AI92" i="2" s="1"/>
  <c r="I91" i="6"/>
  <c r="AI91" i="2" s="1"/>
  <c r="I90" i="6"/>
  <c r="AI90" i="2" s="1"/>
  <c r="I89" i="6"/>
  <c r="AI89" i="2" s="1"/>
  <c r="I88" i="6"/>
  <c r="AI88" i="2" s="1"/>
  <c r="I87" i="6"/>
  <c r="AI87" i="2" s="1"/>
  <c r="I86" i="6"/>
  <c r="AI86" i="2" s="1"/>
  <c r="I85" i="6"/>
  <c r="AI85" i="2" s="1"/>
  <c r="I84" i="6"/>
  <c r="AI84" i="2" s="1"/>
  <c r="I83" i="6"/>
  <c r="AI83" i="2" s="1"/>
  <c r="I82" i="6"/>
  <c r="AI82" i="2" s="1"/>
  <c r="I81" i="6"/>
  <c r="AI81" i="2" s="1"/>
  <c r="I80" i="6"/>
  <c r="AI80" i="2" s="1"/>
  <c r="I79" i="6"/>
  <c r="AI79" i="2" s="1"/>
  <c r="I78" i="6"/>
  <c r="AI78" i="2" s="1"/>
  <c r="I77" i="6"/>
  <c r="AI77" i="2" s="1"/>
  <c r="I76" i="6"/>
  <c r="AI76" i="2" s="1"/>
  <c r="I75" i="6"/>
  <c r="AI75" i="2" s="1"/>
  <c r="I74" i="6"/>
  <c r="AI74" i="2" s="1"/>
  <c r="I73" i="6"/>
  <c r="AI73" i="2" s="1"/>
  <c r="I72" i="6"/>
  <c r="AI72" i="2" s="1"/>
  <c r="I71" i="6"/>
  <c r="AI71" i="2" s="1"/>
  <c r="I70" i="6"/>
  <c r="AI70" i="2" s="1"/>
  <c r="I69" i="6"/>
  <c r="AI69" i="2" s="1"/>
  <c r="I68" i="6"/>
  <c r="AI68" i="2" s="1"/>
  <c r="I67" i="6"/>
  <c r="AI67" i="2" s="1"/>
  <c r="I66" i="6"/>
  <c r="AI66" i="2" s="1"/>
  <c r="I65" i="6"/>
  <c r="AI65" i="2" s="1"/>
  <c r="I64" i="6"/>
  <c r="AI64" i="2" s="1"/>
  <c r="I63" i="6"/>
  <c r="AI63" i="2" s="1"/>
  <c r="I62" i="6"/>
  <c r="AI62" i="2" s="1"/>
  <c r="I61" i="6"/>
  <c r="AI61" i="2" s="1"/>
  <c r="I60" i="6"/>
  <c r="AI60" i="2" s="1"/>
  <c r="I59" i="6"/>
  <c r="AI59" i="2" s="1"/>
  <c r="I58" i="6"/>
  <c r="AI58" i="2" s="1"/>
  <c r="I57" i="6"/>
  <c r="AI57" i="2" s="1"/>
  <c r="I56" i="6"/>
  <c r="AI56" i="2" s="1"/>
  <c r="I55" i="6"/>
  <c r="AI55" i="2" s="1"/>
  <c r="I54" i="6"/>
  <c r="AI54" i="2" s="1"/>
  <c r="I53" i="6"/>
  <c r="AI53" i="2" s="1"/>
  <c r="I52" i="6"/>
  <c r="AI52" i="2" s="1"/>
  <c r="I51" i="6"/>
  <c r="AI51" i="2" s="1"/>
  <c r="I50" i="6"/>
  <c r="AI50" i="2" s="1"/>
  <c r="I49" i="6"/>
  <c r="AI49" i="2" s="1"/>
  <c r="I48" i="6"/>
  <c r="AI48" i="2" s="1"/>
  <c r="I47" i="6"/>
  <c r="AI47" i="2" s="1"/>
  <c r="I46" i="6"/>
  <c r="AI46" i="2" s="1"/>
  <c r="I45" i="6"/>
  <c r="AI45" i="2" s="1"/>
  <c r="I44" i="6"/>
  <c r="AI44" i="2" s="1"/>
  <c r="I43" i="6"/>
  <c r="AI43" i="2" s="1"/>
  <c r="I42" i="6"/>
  <c r="AI42" i="2" s="1"/>
  <c r="I41" i="6"/>
  <c r="AI41" i="2" s="1"/>
  <c r="I40" i="6"/>
  <c r="AI40" i="2" s="1"/>
  <c r="I39" i="6"/>
  <c r="AI39" i="2" s="1"/>
  <c r="I38" i="6"/>
  <c r="AI38" i="2" s="1"/>
  <c r="I37" i="6"/>
  <c r="AI37" i="2" s="1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3" i="6"/>
  <c r="I1" i="6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1" i="5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1" i="4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4" i="1"/>
  <c r="I3" i="1"/>
  <c r="K75" i="5"/>
  <c r="K77" i="5"/>
  <c r="K79" i="5"/>
  <c r="K81" i="5"/>
  <c r="K83" i="5"/>
  <c r="K85" i="5"/>
  <c r="K87" i="5"/>
  <c r="K89" i="5"/>
  <c r="K91" i="5"/>
  <c r="K93" i="5"/>
  <c r="K95" i="5"/>
  <c r="K97" i="5"/>
  <c r="K99" i="5"/>
  <c r="K101" i="5"/>
  <c r="K103" i="5"/>
  <c r="K105" i="5"/>
  <c r="K107" i="5"/>
  <c r="K109" i="5"/>
  <c r="K111" i="5"/>
  <c r="K113" i="5"/>
  <c r="K115" i="5"/>
  <c r="K117" i="5"/>
  <c r="K119" i="5"/>
  <c r="K121" i="5"/>
  <c r="K123" i="5"/>
  <c r="K125" i="5"/>
  <c r="K127" i="5"/>
  <c r="K129" i="5"/>
  <c r="K131" i="5"/>
  <c r="K133" i="5"/>
  <c r="K135" i="5"/>
  <c r="K137" i="5"/>
  <c r="K139" i="5"/>
  <c r="K141" i="5"/>
  <c r="K143" i="5"/>
  <c r="K145" i="5"/>
  <c r="K147" i="5"/>
  <c r="K149" i="5"/>
  <c r="K151" i="5"/>
  <c r="K153" i="5"/>
  <c r="K155" i="5"/>
  <c r="K157" i="5"/>
  <c r="K159" i="5"/>
  <c r="K161" i="5"/>
  <c r="K39" i="6"/>
  <c r="K41" i="6"/>
  <c r="K43" i="6"/>
  <c r="K45" i="6"/>
  <c r="K47" i="6"/>
  <c r="K49" i="6"/>
  <c r="K51" i="6"/>
  <c r="K53" i="6"/>
  <c r="K55" i="6"/>
  <c r="K57" i="6"/>
  <c r="K59" i="6"/>
  <c r="K61" i="6"/>
  <c r="K63" i="6"/>
  <c r="K65" i="6"/>
  <c r="K67" i="6"/>
  <c r="K69" i="6"/>
  <c r="K71" i="6"/>
  <c r="K73" i="6"/>
  <c r="K75" i="6"/>
  <c r="K77" i="6"/>
  <c r="K79" i="6"/>
  <c r="K81" i="6"/>
  <c r="K83" i="6"/>
  <c r="K85" i="6"/>
  <c r="K87" i="6"/>
  <c r="K89" i="6"/>
  <c r="K91" i="6"/>
  <c r="K93" i="6"/>
  <c r="K95" i="6"/>
  <c r="K97" i="6"/>
  <c r="K99" i="6"/>
  <c r="K101" i="6"/>
  <c r="K103" i="6"/>
  <c r="K105" i="6"/>
  <c r="K107" i="6"/>
  <c r="K109" i="6"/>
  <c r="K111" i="6"/>
  <c r="K113" i="6"/>
  <c r="K115" i="6"/>
  <c r="K117" i="6"/>
  <c r="K119" i="6"/>
  <c r="K121" i="6"/>
  <c r="K123" i="6"/>
  <c r="K125" i="6"/>
  <c r="K127" i="6"/>
  <c r="K129" i="6"/>
  <c r="K131" i="6"/>
  <c r="K133" i="6"/>
  <c r="K135" i="6"/>
  <c r="K137" i="6"/>
  <c r="K139" i="6"/>
  <c r="K141" i="6"/>
  <c r="K143" i="6"/>
  <c r="K145" i="6"/>
  <c r="K147" i="6"/>
  <c r="K149" i="6"/>
  <c r="K151" i="6"/>
  <c r="K153" i="6"/>
  <c r="K155" i="6"/>
  <c r="K157" i="6"/>
  <c r="K159" i="6"/>
  <c r="K161" i="6"/>
  <c r="V5" i="2"/>
  <c r="W5" i="2"/>
  <c r="X5" i="2"/>
  <c r="V7" i="2"/>
  <c r="W7" i="2"/>
  <c r="X7" i="2"/>
  <c r="V9" i="2"/>
  <c r="W9" i="2"/>
  <c r="X9" i="2"/>
  <c r="V11" i="2"/>
  <c r="W11" i="2"/>
  <c r="X11" i="2"/>
  <c r="V13" i="2"/>
  <c r="W13" i="2"/>
  <c r="X13" i="2"/>
  <c r="V15" i="2"/>
  <c r="W15" i="2"/>
  <c r="X15" i="2"/>
  <c r="V17" i="2"/>
  <c r="W17" i="2"/>
  <c r="X17" i="2"/>
  <c r="V19" i="2"/>
  <c r="W19" i="2"/>
  <c r="X19" i="2"/>
  <c r="V21" i="2"/>
  <c r="W21" i="2"/>
  <c r="X21" i="2"/>
  <c r="V23" i="2"/>
  <c r="W23" i="2"/>
  <c r="X23" i="2"/>
  <c r="V25" i="2"/>
  <c r="W25" i="2"/>
  <c r="X25" i="2"/>
  <c r="V27" i="2"/>
  <c r="W27" i="2"/>
  <c r="X27" i="2"/>
  <c r="V29" i="2"/>
  <c r="W29" i="2"/>
  <c r="X29" i="2"/>
  <c r="V31" i="2"/>
  <c r="W31" i="2"/>
  <c r="X31" i="2"/>
  <c r="V33" i="2"/>
  <c r="W33" i="2"/>
  <c r="X33" i="2"/>
  <c r="AF37" i="2"/>
  <c r="AG37" i="2"/>
  <c r="AH37" i="2"/>
  <c r="AF39" i="2"/>
  <c r="AJ39" i="2" s="1"/>
  <c r="AG39" i="2"/>
  <c r="AH39" i="2"/>
  <c r="AF41" i="2"/>
  <c r="AL41" i="2" s="1"/>
  <c r="AG41" i="2"/>
  <c r="AH41" i="2"/>
  <c r="AJ41" i="2"/>
  <c r="AK41" i="2"/>
  <c r="AM41" i="2"/>
  <c r="AF43" i="2"/>
  <c r="AJ43" i="2" s="1"/>
  <c r="AG43" i="2"/>
  <c r="AH43" i="2"/>
  <c r="AF45" i="2"/>
  <c r="AL45" i="2" s="1"/>
  <c r="AG45" i="2"/>
  <c r="AH45" i="2"/>
  <c r="AJ45" i="2"/>
  <c r="AK45" i="2"/>
  <c r="AM45" i="2"/>
  <c r="AF47" i="2"/>
  <c r="AJ47" i="2" s="1"/>
  <c r="AG47" i="2"/>
  <c r="AH47" i="2"/>
  <c r="AF49" i="2"/>
  <c r="AL49" i="2" s="1"/>
  <c r="AG49" i="2"/>
  <c r="AH49" i="2"/>
  <c r="AJ49" i="2"/>
  <c r="AK49" i="2"/>
  <c r="AM49" i="2"/>
  <c r="AF51" i="2"/>
  <c r="AJ51" i="2" s="1"/>
  <c r="AG51" i="2"/>
  <c r="AH51" i="2"/>
  <c r="AF53" i="2"/>
  <c r="AL53" i="2" s="1"/>
  <c r="AG53" i="2"/>
  <c r="AH53" i="2"/>
  <c r="AJ53" i="2"/>
  <c r="AK53" i="2"/>
  <c r="AM53" i="2"/>
  <c r="AF55" i="2"/>
  <c r="AJ55" i="2" s="1"/>
  <c r="AG55" i="2"/>
  <c r="AH55" i="2"/>
  <c r="AF57" i="2"/>
  <c r="AL57" i="2" s="1"/>
  <c r="AG57" i="2"/>
  <c r="AH57" i="2"/>
  <c r="AJ57" i="2"/>
  <c r="AK57" i="2"/>
  <c r="AM57" i="2"/>
  <c r="AF59" i="2"/>
  <c r="AJ59" i="2" s="1"/>
  <c r="AG59" i="2"/>
  <c r="AH59" i="2"/>
  <c r="V61" i="2"/>
  <c r="W61" i="2"/>
  <c r="X61" i="2"/>
  <c r="AF61" i="2"/>
  <c r="AL61" i="2" s="1"/>
  <c r="AG61" i="2"/>
  <c r="AH61" i="2"/>
  <c r="AJ61" i="2"/>
  <c r="AK61" i="2"/>
  <c r="AM61" i="2"/>
  <c r="V63" i="2"/>
  <c r="W63" i="2"/>
  <c r="X63" i="2"/>
  <c r="AF63" i="2"/>
  <c r="AJ63" i="2" s="1"/>
  <c r="AG63" i="2"/>
  <c r="AH63" i="2"/>
  <c r="V65" i="2"/>
  <c r="W65" i="2"/>
  <c r="X65" i="2"/>
  <c r="AF65" i="2"/>
  <c r="AL65" i="2" s="1"/>
  <c r="AG65" i="2"/>
  <c r="AH65" i="2"/>
  <c r="AJ65" i="2"/>
  <c r="AK65" i="2"/>
  <c r="AM65" i="2"/>
  <c r="V67" i="2"/>
  <c r="W67" i="2"/>
  <c r="X67" i="2"/>
  <c r="AF67" i="2"/>
  <c r="AJ67" i="2" s="1"/>
  <c r="AG67" i="2"/>
  <c r="AH67" i="2"/>
  <c r="V69" i="2"/>
  <c r="W69" i="2"/>
  <c r="X69" i="2"/>
  <c r="AF69" i="2"/>
  <c r="AG69" i="2"/>
  <c r="AH69" i="2"/>
  <c r="AJ69" i="2"/>
  <c r="AK69" i="2"/>
  <c r="AL69" i="2"/>
  <c r="AM69" i="2"/>
  <c r="V71" i="2"/>
  <c r="W71" i="2"/>
  <c r="X71" i="2"/>
  <c r="AF71" i="2"/>
  <c r="AJ71" i="2" s="1"/>
  <c r="AG71" i="2"/>
  <c r="AH71" i="2"/>
  <c r="V73" i="2"/>
  <c r="W73" i="2"/>
  <c r="X73" i="2"/>
  <c r="AF73" i="2"/>
  <c r="AL73" i="2" s="1"/>
  <c r="AG73" i="2"/>
  <c r="AH73" i="2"/>
  <c r="AJ73" i="2"/>
  <c r="AK73" i="2"/>
  <c r="AM73" i="2"/>
  <c r="V75" i="2"/>
  <c r="Z75" i="2" s="1"/>
  <c r="W75" i="2"/>
  <c r="X75" i="2"/>
  <c r="AF75" i="2"/>
  <c r="AJ75" i="2" s="1"/>
  <c r="AG75" i="2"/>
  <c r="AH75" i="2"/>
  <c r="V77" i="2"/>
  <c r="AC77" i="2" s="1"/>
  <c r="W77" i="2"/>
  <c r="X77" i="2"/>
  <c r="Z77" i="2"/>
  <c r="AA77" i="2"/>
  <c r="AB77" i="2"/>
  <c r="AF77" i="2"/>
  <c r="AG77" i="2"/>
  <c r="AH77" i="2"/>
  <c r="AJ77" i="2"/>
  <c r="AK77" i="2"/>
  <c r="AL77" i="2"/>
  <c r="AM77" i="2"/>
  <c r="V79" i="2"/>
  <c r="Z79" i="2" s="1"/>
  <c r="W79" i="2"/>
  <c r="X79" i="2"/>
  <c r="AF79" i="2"/>
  <c r="AJ79" i="2" s="1"/>
  <c r="AG79" i="2"/>
  <c r="AH79" i="2"/>
  <c r="V81" i="2"/>
  <c r="AC81" i="2" s="1"/>
  <c r="W81" i="2"/>
  <c r="X81" i="2"/>
  <c r="Z81" i="2"/>
  <c r="AA81" i="2"/>
  <c r="AB81" i="2"/>
  <c r="AF81" i="2"/>
  <c r="AG81" i="2"/>
  <c r="AH81" i="2"/>
  <c r="AJ81" i="2"/>
  <c r="AK81" i="2"/>
  <c r="AL81" i="2"/>
  <c r="AM81" i="2"/>
  <c r="V83" i="2"/>
  <c r="Z83" i="2" s="1"/>
  <c r="W83" i="2"/>
  <c r="X83" i="2"/>
  <c r="AF83" i="2"/>
  <c r="AJ83" i="2" s="1"/>
  <c r="AG83" i="2"/>
  <c r="AH83" i="2"/>
  <c r="V85" i="2"/>
  <c r="AC85" i="2" s="1"/>
  <c r="W85" i="2"/>
  <c r="X85" i="2"/>
  <c r="Z85" i="2"/>
  <c r="AA85" i="2"/>
  <c r="AB85" i="2"/>
  <c r="AF85" i="2"/>
  <c r="AL85" i="2" s="1"/>
  <c r="AG85" i="2"/>
  <c r="AH85" i="2"/>
  <c r="AJ85" i="2"/>
  <c r="AK85" i="2"/>
  <c r="AM85" i="2"/>
  <c r="V87" i="2"/>
  <c r="Z87" i="2" s="1"/>
  <c r="W87" i="2"/>
  <c r="X87" i="2"/>
  <c r="AF87" i="2"/>
  <c r="AJ87" i="2" s="1"/>
  <c r="AG87" i="2"/>
  <c r="AH87" i="2"/>
  <c r="V89" i="2"/>
  <c r="AC89" i="2" s="1"/>
  <c r="W89" i="2"/>
  <c r="X89" i="2"/>
  <c r="Z89" i="2"/>
  <c r="AA89" i="2"/>
  <c r="AB89" i="2"/>
  <c r="AF89" i="2"/>
  <c r="AL89" i="2" s="1"/>
  <c r="AG89" i="2"/>
  <c r="AH89" i="2"/>
  <c r="AJ89" i="2"/>
  <c r="AK89" i="2"/>
  <c r="AM89" i="2"/>
  <c r="V91" i="2"/>
  <c r="Z91" i="2" s="1"/>
  <c r="W91" i="2"/>
  <c r="X91" i="2"/>
  <c r="AF91" i="2"/>
  <c r="AJ91" i="2" s="1"/>
  <c r="AG91" i="2"/>
  <c r="AH91" i="2"/>
  <c r="V93" i="2"/>
  <c r="AC93" i="2" s="1"/>
  <c r="W93" i="2"/>
  <c r="X93" i="2"/>
  <c r="Z93" i="2"/>
  <c r="AA93" i="2"/>
  <c r="AB93" i="2"/>
  <c r="AF93" i="2"/>
  <c r="AL93" i="2" s="1"/>
  <c r="AG93" i="2"/>
  <c r="AH93" i="2"/>
  <c r="AJ93" i="2"/>
  <c r="AK93" i="2"/>
  <c r="AM93" i="2"/>
  <c r="V95" i="2"/>
  <c r="Z95" i="2" s="1"/>
  <c r="W95" i="2"/>
  <c r="X95" i="2"/>
  <c r="AF95" i="2"/>
  <c r="AJ95" i="2" s="1"/>
  <c r="AG95" i="2"/>
  <c r="AH95" i="2"/>
  <c r="V97" i="2"/>
  <c r="AC97" i="2" s="1"/>
  <c r="W97" i="2"/>
  <c r="X97" i="2"/>
  <c r="Z97" i="2"/>
  <c r="AA97" i="2"/>
  <c r="AB97" i="2"/>
  <c r="AF97" i="2"/>
  <c r="AL97" i="2" s="1"/>
  <c r="AG97" i="2"/>
  <c r="AH97" i="2"/>
  <c r="AJ97" i="2"/>
  <c r="AK97" i="2"/>
  <c r="AM97" i="2"/>
  <c r="V99" i="2"/>
  <c r="Z99" i="2" s="1"/>
  <c r="W99" i="2"/>
  <c r="X99" i="2"/>
  <c r="AF99" i="2"/>
  <c r="AJ99" i="2" s="1"/>
  <c r="AG99" i="2"/>
  <c r="AH99" i="2"/>
  <c r="V101" i="2"/>
  <c r="AC101" i="2" s="1"/>
  <c r="W101" i="2"/>
  <c r="X101" i="2"/>
  <c r="Z101" i="2"/>
  <c r="AA101" i="2"/>
  <c r="AB101" i="2"/>
  <c r="AF101" i="2"/>
  <c r="AL101" i="2" s="1"/>
  <c r="AG101" i="2"/>
  <c r="AH101" i="2"/>
  <c r="AJ101" i="2"/>
  <c r="AK101" i="2"/>
  <c r="AM101" i="2"/>
  <c r="V103" i="2"/>
  <c r="Z103" i="2" s="1"/>
  <c r="W103" i="2"/>
  <c r="X103" i="2"/>
  <c r="AF103" i="2"/>
  <c r="AJ103" i="2" s="1"/>
  <c r="AG103" i="2"/>
  <c r="AH103" i="2"/>
  <c r="V105" i="2"/>
  <c r="AC105" i="2" s="1"/>
  <c r="W105" i="2"/>
  <c r="X105" i="2"/>
  <c r="Z105" i="2"/>
  <c r="AA105" i="2"/>
  <c r="AB105" i="2"/>
  <c r="AF105" i="2"/>
  <c r="AL105" i="2" s="1"/>
  <c r="AG105" i="2"/>
  <c r="AH105" i="2"/>
  <c r="AJ105" i="2"/>
  <c r="AK105" i="2"/>
  <c r="AM105" i="2"/>
  <c r="U107" i="2"/>
  <c r="V107" i="2"/>
  <c r="Z107" i="2" s="1"/>
  <c r="W107" i="2"/>
  <c r="X107" i="2"/>
  <c r="AF107" i="2"/>
  <c r="AJ107" i="2" s="1"/>
  <c r="AG107" i="2"/>
  <c r="AH107" i="2"/>
  <c r="V109" i="2"/>
  <c r="AC109" i="2" s="1"/>
  <c r="W109" i="2"/>
  <c r="X109" i="2"/>
  <c r="Z109" i="2"/>
  <c r="AA109" i="2"/>
  <c r="AB109" i="2"/>
  <c r="AF109" i="2"/>
  <c r="AL109" i="2" s="1"/>
  <c r="AG109" i="2"/>
  <c r="AH109" i="2"/>
  <c r="AJ109" i="2"/>
  <c r="AK109" i="2"/>
  <c r="AM109" i="2"/>
  <c r="V111" i="2"/>
  <c r="Z111" i="2" s="1"/>
  <c r="W111" i="2"/>
  <c r="X111" i="2"/>
  <c r="AF111" i="2"/>
  <c r="AJ111" i="2" s="1"/>
  <c r="AG111" i="2"/>
  <c r="AH111" i="2"/>
  <c r="V113" i="2"/>
  <c r="AC113" i="2" s="1"/>
  <c r="W113" i="2"/>
  <c r="X113" i="2"/>
  <c r="Z113" i="2"/>
  <c r="AA113" i="2"/>
  <c r="AB113" i="2"/>
  <c r="AF113" i="2"/>
  <c r="AL113" i="2" s="1"/>
  <c r="AG113" i="2"/>
  <c r="AH113" i="2"/>
  <c r="AJ113" i="2"/>
  <c r="AK113" i="2"/>
  <c r="AM113" i="2"/>
  <c r="V115" i="2"/>
  <c r="Z115" i="2" s="1"/>
  <c r="W115" i="2"/>
  <c r="X115" i="2"/>
  <c r="AF115" i="2"/>
  <c r="AJ115" i="2" s="1"/>
  <c r="AG115" i="2"/>
  <c r="AH115" i="2"/>
  <c r="V117" i="2"/>
  <c r="AC117" i="2" s="1"/>
  <c r="W117" i="2"/>
  <c r="X117" i="2"/>
  <c r="Z117" i="2"/>
  <c r="AA117" i="2"/>
  <c r="AB117" i="2"/>
  <c r="AF117" i="2"/>
  <c r="AL117" i="2" s="1"/>
  <c r="AG117" i="2"/>
  <c r="AH117" i="2"/>
  <c r="AJ117" i="2"/>
  <c r="AK117" i="2"/>
  <c r="AM117" i="2"/>
  <c r="V119" i="2"/>
  <c r="Z119" i="2" s="1"/>
  <c r="W119" i="2"/>
  <c r="X119" i="2"/>
  <c r="AF119" i="2"/>
  <c r="AJ119" i="2" s="1"/>
  <c r="AG119" i="2"/>
  <c r="AH119" i="2"/>
  <c r="V121" i="2"/>
  <c r="AC121" i="2" s="1"/>
  <c r="W121" i="2"/>
  <c r="X121" i="2"/>
  <c r="Z121" i="2"/>
  <c r="AA121" i="2"/>
  <c r="AB121" i="2"/>
  <c r="AF121" i="2"/>
  <c r="AL121" i="2" s="1"/>
  <c r="AG121" i="2"/>
  <c r="AH121" i="2"/>
  <c r="AJ121" i="2"/>
  <c r="AK121" i="2"/>
  <c r="AM121" i="2"/>
  <c r="V123" i="2"/>
  <c r="Z123" i="2" s="1"/>
  <c r="W123" i="2"/>
  <c r="X123" i="2"/>
  <c r="AF123" i="2"/>
  <c r="AJ123" i="2" s="1"/>
  <c r="AG123" i="2"/>
  <c r="AH123" i="2"/>
  <c r="V125" i="2"/>
  <c r="AC125" i="2" s="1"/>
  <c r="W125" i="2"/>
  <c r="X125" i="2"/>
  <c r="Z125" i="2"/>
  <c r="AA125" i="2"/>
  <c r="AB125" i="2"/>
  <c r="AF125" i="2"/>
  <c r="AL125" i="2" s="1"/>
  <c r="AG125" i="2"/>
  <c r="AH125" i="2"/>
  <c r="AJ125" i="2"/>
  <c r="AK125" i="2"/>
  <c r="AM125" i="2"/>
  <c r="V127" i="2"/>
  <c r="Z127" i="2" s="1"/>
  <c r="W127" i="2"/>
  <c r="X127" i="2"/>
  <c r="AF127" i="2"/>
  <c r="AJ127" i="2" s="1"/>
  <c r="AG127" i="2"/>
  <c r="AH127" i="2"/>
  <c r="V129" i="2"/>
  <c r="AC129" i="2" s="1"/>
  <c r="W129" i="2"/>
  <c r="X129" i="2"/>
  <c r="Z129" i="2"/>
  <c r="AA129" i="2"/>
  <c r="AB129" i="2"/>
  <c r="AF129" i="2"/>
  <c r="AL129" i="2" s="1"/>
  <c r="AG129" i="2"/>
  <c r="AH129" i="2"/>
  <c r="AJ129" i="2"/>
  <c r="AK129" i="2"/>
  <c r="AM129" i="2"/>
  <c r="U131" i="2"/>
  <c r="V131" i="2"/>
  <c r="Z131" i="2" s="1"/>
  <c r="W131" i="2"/>
  <c r="X131" i="2"/>
  <c r="AF131" i="2"/>
  <c r="AJ131" i="2" s="1"/>
  <c r="AG131" i="2"/>
  <c r="AH131" i="2"/>
  <c r="V133" i="2"/>
  <c r="AC133" i="2" s="1"/>
  <c r="W133" i="2"/>
  <c r="X133" i="2"/>
  <c r="Z133" i="2"/>
  <c r="AA133" i="2"/>
  <c r="AB133" i="2"/>
  <c r="AF133" i="2"/>
  <c r="AL133" i="2" s="1"/>
  <c r="AG133" i="2"/>
  <c r="AH133" i="2"/>
  <c r="AJ133" i="2"/>
  <c r="AK133" i="2"/>
  <c r="AM133" i="2"/>
  <c r="V135" i="2"/>
  <c r="Z135" i="2" s="1"/>
  <c r="W135" i="2"/>
  <c r="X135" i="2"/>
  <c r="AF135" i="2"/>
  <c r="AJ135" i="2" s="1"/>
  <c r="AG135" i="2"/>
  <c r="AH135" i="2"/>
  <c r="V137" i="2"/>
  <c r="AC137" i="2" s="1"/>
  <c r="W137" i="2"/>
  <c r="X137" i="2"/>
  <c r="Z137" i="2"/>
  <c r="AA137" i="2"/>
  <c r="AB137" i="2"/>
  <c r="AF137" i="2"/>
  <c r="AL137" i="2" s="1"/>
  <c r="AG137" i="2"/>
  <c r="AH137" i="2"/>
  <c r="AJ137" i="2"/>
  <c r="AK137" i="2"/>
  <c r="AM137" i="2"/>
  <c r="V139" i="2"/>
  <c r="Z139" i="2" s="1"/>
  <c r="W139" i="2"/>
  <c r="X139" i="2"/>
  <c r="AF139" i="2"/>
  <c r="AJ139" i="2" s="1"/>
  <c r="AG139" i="2"/>
  <c r="AH139" i="2"/>
  <c r="V141" i="2"/>
  <c r="AC141" i="2" s="1"/>
  <c r="W141" i="2"/>
  <c r="X141" i="2"/>
  <c r="Z141" i="2"/>
  <c r="AA141" i="2"/>
  <c r="AB141" i="2"/>
  <c r="AF141" i="2"/>
  <c r="AL141" i="2" s="1"/>
  <c r="AG141" i="2"/>
  <c r="AH141" i="2"/>
  <c r="AJ141" i="2"/>
  <c r="AK141" i="2"/>
  <c r="AM141" i="2"/>
  <c r="V143" i="2"/>
  <c r="Z143" i="2" s="1"/>
  <c r="W143" i="2"/>
  <c r="X143" i="2"/>
  <c r="AF143" i="2"/>
  <c r="AJ143" i="2" s="1"/>
  <c r="AG143" i="2"/>
  <c r="AH143" i="2"/>
  <c r="V145" i="2"/>
  <c r="AC145" i="2" s="1"/>
  <c r="W145" i="2"/>
  <c r="X145" i="2"/>
  <c r="Z145" i="2"/>
  <c r="AA145" i="2"/>
  <c r="AB145" i="2"/>
  <c r="AF145" i="2"/>
  <c r="AL145" i="2" s="1"/>
  <c r="AG145" i="2"/>
  <c r="AH145" i="2"/>
  <c r="AJ145" i="2"/>
  <c r="AK145" i="2"/>
  <c r="AM145" i="2"/>
  <c r="V147" i="2"/>
  <c r="Z147" i="2" s="1"/>
  <c r="W147" i="2"/>
  <c r="X147" i="2"/>
  <c r="AF147" i="2"/>
  <c r="AJ147" i="2" s="1"/>
  <c r="AG147" i="2"/>
  <c r="AH147" i="2"/>
  <c r="V149" i="2"/>
  <c r="AC149" i="2" s="1"/>
  <c r="W149" i="2"/>
  <c r="X149" i="2"/>
  <c r="Z149" i="2"/>
  <c r="AA149" i="2"/>
  <c r="AB149" i="2"/>
  <c r="AF149" i="2"/>
  <c r="AL149" i="2" s="1"/>
  <c r="AG149" i="2"/>
  <c r="AH149" i="2"/>
  <c r="AJ149" i="2"/>
  <c r="AK149" i="2"/>
  <c r="AM149" i="2"/>
  <c r="V151" i="2"/>
  <c r="Z151" i="2" s="1"/>
  <c r="W151" i="2"/>
  <c r="X151" i="2"/>
  <c r="AF151" i="2"/>
  <c r="AJ151" i="2" s="1"/>
  <c r="AG151" i="2"/>
  <c r="AH151" i="2"/>
  <c r="V153" i="2"/>
  <c r="AC153" i="2" s="1"/>
  <c r="W153" i="2"/>
  <c r="X153" i="2"/>
  <c r="Z153" i="2"/>
  <c r="AA153" i="2"/>
  <c r="AB153" i="2"/>
  <c r="AF153" i="2"/>
  <c r="AL153" i="2" s="1"/>
  <c r="AG153" i="2"/>
  <c r="AH153" i="2"/>
  <c r="AJ153" i="2"/>
  <c r="AK153" i="2"/>
  <c r="AM153" i="2"/>
  <c r="V155" i="2"/>
  <c r="Z155" i="2" s="1"/>
  <c r="W155" i="2"/>
  <c r="X155" i="2"/>
  <c r="AF155" i="2"/>
  <c r="AJ155" i="2" s="1"/>
  <c r="AG155" i="2"/>
  <c r="AH155" i="2"/>
  <c r="V157" i="2"/>
  <c r="AC157" i="2" s="1"/>
  <c r="W157" i="2"/>
  <c r="X157" i="2"/>
  <c r="Z157" i="2"/>
  <c r="AA157" i="2"/>
  <c r="AB157" i="2"/>
  <c r="AF157" i="2"/>
  <c r="AL157" i="2" s="1"/>
  <c r="AG157" i="2"/>
  <c r="AH157" i="2"/>
  <c r="AJ157" i="2"/>
  <c r="AK157" i="2"/>
  <c r="AM157" i="2"/>
  <c r="V159" i="2"/>
  <c r="Z159" i="2" s="1"/>
  <c r="W159" i="2"/>
  <c r="X159" i="2"/>
  <c r="AF159" i="2"/>
  <c r="AJ159" i="2" s="1"/>
  <c r="AG159" i="2"/>
  <c r="AH159" i="2"/>
  <c r="V161" i="2"/>
  <c r="AC161" i="2" s="1"/>
  <c r="W161" i="2"/>
  <c r="X161" i="2"/>
  <c r="Z161" i="2"/>
  <c r="AA161" i="2"/>
  <c r="AB161" i="2"/>
  <c r="AF161" i="2"/>
  <c r="AL161" i="2" s="1"/>
  <c r="AG161" i="2"/>
  <c r="AH161" i="2"/>
  <c r="AJ161" i="2"/>
  <c r="AK161" i="2"/>
  <c r="AM161" i="2"/>
  <c r="V3" i="2"/>
  <c r="W3" i="2"/>
  <c r="X3" i="2"/>
  <c r="U3" i="2"/>
  <c r="AE161" i="2"/>
  <c r="AE155" i="2"/>
  <c r="AE145" i="2"/>
  <c r="AE139" i="2"/>
  <c r="AE137" i="2"/>
  <c r="AE129" i="2"/>
  <c r="AE123" i="2"/>
  <c r="AE121" i="2"/>
  <c r="AE113" i="2"/>
  <c r="AI109" i="2"/>
  <c r="AE107" i="2"/>
  <c r="AE97" i="2"/>
  <c r="AE91" i="2"/>
  <c r="AE83" i="2"/>
  <c r="AE75" i="2"/>
  <c r="AE65" i="2"/>
  <c r="AE59" i="2"/>
  <c r="AE49" i="2"/>
  <c r="AE43" i="2"/>
  <c r="AE39" i="2"/>
  <c r="AH33" i="2"/>
  <c r="AG33" i="2"/>
  <c r="AH31" i="2"/>
  <c r="AG31" i="2"/>
  <c r="AH29" i="2"/>
  <c r="AG29" i="2"/>
  <c r="AH27" i="2"/>
  <c r="AG27" i="2"/>
  <c r="AH25" i="2"/>
  <c r="AG25" i="2"/>
  <c r="AH23" i="2"/>
  <c r="AG23" i="2"/>
  <c r="AH21" i="2"/>
  <c r="AG21" i="2"/>
  <c r="AH19" i="2"/>
  <c r="AG19" i="2"/>
  <c r="AH17" i="2"/>
  <c r="AG17" i="2"/>
  <c r="AH15" i="2"/>
  <c r="AG15" i="2"/>
  <c r="AH13" i="2"/>
  <c r="AG13" i="2"/>
  <c r="AH11" i="2"/>
  <c r="AG11" i="2"/>
  <c r="AH9" i="2"/>
  <c r="AG9" i="2"/>
  <c r="AH7" i="2"/>
  <c r="AG7" i="2"/>
  <c r="E6" i="6"/>
  <c r="E8" i="6" s="1"/>
  <c r="E10" i="6" s="1"/>
  <c r="E12" i="6" s="1"/>
  <c r="E14" i="6" s="1"/>
  <c r="E16" i="6" s="1"/>
  <c r="E18" i="6" s="1"/>
  <c r="E20" i="6" s="1"/>
  <c r="E22" i="6" s="1"/>
  <c r="E24" i="6" s="1"/>
  <c r="E26" i="6" s="1"/>
  <c r="E28" i="6" s="1"/>
  <c r="E30" i="6" s="1"/>
  <c r="E32" i="6" s="1"/>
  <c r="E34" i="6" s="1"/>
  <c r="E36" i="6" s="1"/>
  <c r="E38" i="6" s="1"/>
  <c r="E40" i="6" s="1"/>
  <c r="E42" i="6" s="1"/>
  <c r="E44" i="6" s="1"/>
  <c r="E46" i="6" s="1"/>
  <c r="E48" i="6" s="1"/>
  <c r="E50" i="6" s="1"/>
  <c r="E52" i="6" s="1"/>
  <c r="E54" i="6" s="1"/>
  <c r="E56" i="6" s="1"/>
  <c r="E58" i="6" s="1"/>
  <c r="E60" i="6" s="1"/>
  <c r="E62" i="6" s="1"/>
  <c r="E64" i="6" s="1"/>
  <c r="E66" i="6" s="1"/>
  <c r="E68" i="6" s="1"/>
  <c r="E70" i="6" s="1"/>
  <c r="E72" i="6" s="1"/>
  <c r="E74" i="6" s="1"/>
  <c r="E76" i="6" s="1"/>
  <c r="E78" i="6" s="1"/>
  <c r="E80" i="6" s="1"/>
  <c r="E82" i="6" s="1"/>
  <c r="E84" i="6" s="1"/>
  <c r="E86" i="6" s="1"/>
  <c r="E88" i="6" s="1"/>
  <c r="E90" i="6" s="1"/>
  <c r="E92" i="6" s="1"/>
  <c r="E94" i="6" s="1"/>
  <c r="E96" i="6" s="1"/>
  <c r="E98" i="6" s="1"/>
  <c r="E100" i="6" s="1"/>
  <c r="E102" i="6" s="1"/>
  <c r="E104" i="6" s="1"/>
  <c r="E106" i="6" s="1"/>
  <c r="E108" i="6" s="1"/>
  <c r="E110" i="6" s="1"/>
  <c r="E112" i="6" s="1"/>
  <c r="E114" i="6" s="1"/>
  <c r="E116" i="6" s="1"/>
  <c r="E118" i="6" s="1"/>
  <c r="E120" i="6" s="1"/>
  <c r="E122" i="6" s="1"/>
  <c r="E124" i="6" s="1"/>
  <c r="E126" i="6" s="1"/>
  <c r="E128" i="6" s="1"/>
  <c r="E130" i="6" s="1"/>
  <c r="E132" i="6" s="1"/>
  <c r="E134" i="6" s="1"/>
  <c r="E136" i="6" s="1"/>
  <c r="E138" i="6" s="1"/>
  <c r="E140" i="6" s="1"/>
  <c r="E142" i="6" s="1"/>
  <c r="E144" i="6" s="1"/>
  <c r="E146" i="6" s="1"/>
  <c r="E148" i="6" s="1"/>
  <c r="E150" i="6" s="1"/>
  <c r="E152" i="6" s="1"/>
  <c r="E154" i="6" s="1"/>
  <c r="E156" i="6" s="1"/>
  <c r="E158" i="6" s="1"/>
  <c r="E160" i="6" s="1"/>
  <c r="E162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E27" i="6" s="1"/>
  <c r="E29" i="6" s="1"/>
  <c r="E31" i="6" s="1"/>
  <c r="E33" i="6" s="1"/>
  <c r="E35" i="6" s="1"/>
  <c r="E37" i="6" s="1"/>
  <c r="E39" i="6" s="1"/>
  <c r="E41" i="6" s="1"/>
  <c r="E43" i="6" s="1"/>
  <c r="E45" i="6" s="1"/>
  <c r="E47" i="6" s="1"/>
  <c r="E49" i="6" s="1"/>
  <c r="E51" i="6" s="1"/>
  <c r="E53" i="6" s="1"/>
  <c r="E55" i="6" s="1"/>
  <c r="E57" i="6" s="1"/>
  <c r="E59" i="6" s="1"/>
  <c r="E61" i="6" s="1"/>
  <c r="E63" i="6" s="1"/>
  <c r="E65" i="6" s="1"/>
  <c r="E67" i="6" s="1"/>
  <c r="E69" i="6" s="1"/>
  <c r="E71" i="6" s="1"/>
  <c r="E73" i="6" s="1"/>
  <c r="E75" i="6" s="1"/>
  <c r="E77" i="6" s="1"/>
  <c r="E79" i="6" s="1"/>
  <c r="E81" i="6" s="1"/>
  <c r="E83" i="6" s="1"/>
  <c r="E85" i="6" s="1"/>
  <c r="E87" i="6" s="1"/>
  <c r="E89" i="6" s="1"/>
  <c r="E91" i="6" s="1"/>
  <c r="E93" i="6" s="1"/>
  <c r="E95" i="6" s="1"/>
  <c r="E97" i="6" s="1"/>
  <c r="E99" i="6" s="1"/>
  <c r="E101" i="6" s="1"/>
  <c r="E103" i="6" s="1"/>
  <c r="E105" i="6" s="1"/>
  <c r="E107" i="6" s="1"/>
  <c r="E109" i="6" s="1"/>
  <c r="E111" i="6" s="1"/>
  <c r="E113" i="6" s="1"/>
  <c r="E115" i="6" s="1"/>
  <c r="E117" i="6" s="1"/>
  <c r="E119" i="6" s="1"/>
  <c r="E121" i="6" s="1"/>
  <c r="E123" i="6" s="1"/>
  <c r="E125" i="6" s="1"/>
  <c r="E127" i="6" s="1"/>
  <c r="E129" i="6" s="1"/>
  <c r="E131" i="6" s="1"/>
  <c r="E133" i="6" s="1"/>
  <c r="E135" i="6" s="1"/>
  <c r="E137" i="6" s="1"/>
  <c r="E139" i="6" s="1"/>
  <c r="E141" i="6" s="1"/>
  <c r="E143" i="6" s="1"/>
  <c r="E145" i="6" s="1"/>
  <c r="E147" i="6" s="1"/>
  <c r="E149" i="6" s="1"/>
  <c r="E151" i="6" s="1"/>
  <c r="E153" i="6" s="1"/>
  <c r="E155" i="6" s="1"/>
  <c r="E157" i="6" s="1"/>
  <c r="E159" i="6" s="1"/>
  <c r="E161" i="6" s="1"/>
  <c r="AH5" i="2"/>
  <c r="AG5" i="2"/>
  <c r="AH3" i="2"/>
  <c r="AG3" i="2"/>
  <c r="AE81" i="2" l="1"/>
  <c r="AJ37" i="2"/>
  <c r="AL37" i="2" s="1"/>
  <c r="O123" i="3"/>
  <c r="O156" i="3"/>
  <c r="O108" i="3"/>
  <c r="K151" i="3"/>
  <c r="N75" i="3"/>
  <c r="N139" i="3"/>
  <c r="N59" i="3"/>
  <c r="AE77" i="2"/>
  <c r="AE101" i="2"/>
  <c r="AE157" i="2"/>
  <c r="AI129" i="3"/>
  <c r="AI113" i="3"/>
  <c r="AE55" i="2"/>
  <c r="AE63" i="2"/>
  <c r="AE71" i="2"/>
  <c r="AE79" i="2"/>
  <c r="AE87" i="2"/>
  <c r="AE95" i="2"/>
  <c r="AE103" i="2"/>
  <c r="AE111" i="2"/>
  <c r="AE119" i="2"/>
  <c r="AE159" i="2"/>
  <c r="AG143" i="3"/>
  <c r="AG79" i="3"/>
  <c r="P151" i="9"/>
  <c r="P119" i="9"/>
  <c r="P87" i="9"/>
  <c r="P55" i="9"/>
  <c r="AG103" i="3"/>
  <c r="P95" i="9"/>
  <c r="AE47" i="2"/>
  <c r="AI65" i="3"/>
  <c r="P143" i="9"/>
  <c r="P111" i="9"/>
  <c r="P79" i="9"/>
  <c r="P47" i="9"/>
  <c r="P159" i="9"/>
  <c r="P127" i="9"/>
  <c r="P63" i="9"/>
  <c r="AE127" i="2"/>
  <c r="AE135" i="2"/>
  <c r="AE143" i="2"/>
  <c r="AE151" i="2"/>
  <c r="AG39" i="3"/>
  <c r="P135" i="9"/>
  <c r="P103" i="9"/>
  <c r="P71" i="9"/>
  <c r="P39" i="9"/>
  <c r="K5" i="9"/>
  <c r="K3" i="9"/>
  <c r="AE157" i="3"/>
  <c r="AE125" i="2"/>
  <c r="AE149" i="2"/>
  <c r="AG151" i="3"/>
  <c r="AE141" i="3"/>
  <c r="AG127" i="3"/>
  <c r="AE101" i="3"/>
  <c r="AG87" i="3"/>
  <c r="AE77" i="3"/>
  <c r="AG63" i="3"/>
  <c r="AI49" i="3"/>
  <c r="P157" i="9"/>
  <c r="P149" i="9"/>
  <c r="P141" i="9"/>
  <c r="P133" i="9"/>
  <c r="P125" i="9"/>
  <c r="P117" i="9"/>
  <c r="P109" i="9"/>
  <c r="P101" i="9"/>
  <c r="P93" i="9"/>
  <c r="P85" i="9"/>
  <c r="P77" i="9"/>
  <c r="P69" i="9"/>
  <c r="P61" i="9"/>
  <c r="P53" i="9"/>
  <c r="P45" i="9"/>
  <c r="P37" i="9"/>
  <c r="AE117" i="3"/>
  <c r="AE53" i="3"/>
  <c r="AE45" i="2"/>
  <c r="AE93" i="2"/>
  <c r="AE141" i="2"/>
  <c r="AI161" i="3"/>
  <c r="AE149" i="3"/>
  <c r="AG135" i="3"/>
  <c r="AE125" i="3"/>
  <c r="AG111" i="3"/>
  <c r="AI97" i="3"/>
  <c r="AE85" i="3"/>
  <c r="AG71" i="3"/>
  <c r="AE61" i="3"/>
  <c r="AG47" i="3"/>
  <c r="P155" i="9"/>
  <c r="P147" i="9"/>
  <c r="P139" i="9"/>
  <c r="P131" i="9"/>
  <c r="P123" i="9"/>
  <c r="P115" i="9"/>
  <c r="P107" i="9"/>
  <c r="P99" i="9"/>
  <c r="P91" i="9"/>
  <c r="P83" i="9"/>
  <c r="P75" i="9"/>
  <c r="P67" i="9"/>
  <c r="P59" i="9"/>
  <c r="P51" i="9"/>
  <c r="P43" i="9"/>
  <c r="P35" i="9"/>
  <c r="AE93" i="3"/>
  <c r="AE61" i="2"/>
  <c r="AE109" i="2"/>
  <c r="AG159" i="3"/>
  <c r="AI145" i="3"/>
  <c r="AE133" i="3"/>
  <c r="AG119" i="3"/>
  <c r="AE109" i="3"/>
  <c r="AG95" i="3"/>
  <c r="AI81" i="3"/>
  <c r="AE69" i="3"/>
  <c r="AG55" i="3"/>
  <c r="AE45" i="3"/>
  <c r="P161" i="9"/>
  <c r="P153" i="9"/>
  <c r="P145" i="9"/>
  <c r="P137" i="9"/>
  <c r="P129" i="9"/>
  <c r="P121" i="9"/>
  <c r="P113" i="9"/>
  <c r="P105" i="9"/>
  <c r="P97" i="9"/>
  <c r="P89" i="9"/>
  <c r="P81" i="9"/>
  <c r="P73" i="9"/>
  <c r="P65" i="9"/>
  <c r="P57" i="9"/>
  <c r="P49" i="9"/>
  <c r="P41" i="9"/>
  <c r="U155" i="2"/>
  <c r="U157" i="2"/>
  <c r="U147" i="2"/>
  <c r="U123" i="2"/>
  <c r="U91" i="2"/>
  <c r="U75" i="2"/>
  <c r="U99" i="2"/>
  <c r="U139" i="2"/>
  <c r="U125" i="2"/>
  <c r="U115" i="2"/>
  <c r="U83" i="2"/>
  <c r="M89" i="3"/>
  <c r="M41" i="3"/>
  <c r="F145" i="9"/>
  <c r="F113" i="9"/>
  <c r="O155" i="3"/>
  <c r="M145" i="3"/>
  <c r="N137" i="3"/>
  <c r="N123" i="3"/>
  <c r="O107" i="3"/>
  <c r="L97" i="3"/>
  <c r="K87" i="3"/>
  <c r="N73" i="3"/>
  <c r="N57" i="3"/>
  <c r="L41" i="3"/>
  <c r="F137" i="9"/>
  <c r="F105" i="9"/>
  <c r="F73" i="9"/>
  <c r="F23" i="9"/>
  <c r="F7" i="9"/>
  <c r="F21" i="9"/>
  <c r="M161" i="3"/>
  <c r="N153" i="3"/>
  <c r="K143" i="3"/>
  <c r="L135" i="3"/>
  <c r="L121" i="3"/>
  <c r="M105" i="3"/>
  <c r="O92" i="3"/>
  <c r="M81" i="3"/>
  <c r="L71" i="3"/>
  <c r="L55" i="3"/>
  <c r="F161" i="9"/>
  <c r="F129" i="9"/>
  <c r="F97" i="9"/>
  <c r="F65" i="9"/>
  <c r="F29" i="9"/>
  <c r="F13" i="9"/>
  <c r="M97" i="3"/>
  <c r="F81" i="9"/>
  <c r="F5" i="9"/>
  <c r="L161" i="3"/>
  <c r="M153" i="3"/>
  <c r="O140" i="3"/>
  <c r="L127" i="3"/>
  <c r="L113" i="3"/>
  <c r="L105" i="3"/>
  <c r="N89" i="3"/>
  <c r="K79" i="3"/>
  <c r="K63" i="3"/>
  <c r="K47" i="3"/>
  <c r="F153" i="9"/>
  <c r="F121" i="9"/>
  <c r="F89" i="9"/>
  <c r="F31" i="9"/>
  <c r="F15" i="9"/>
  <c r="K37" i="3"/>
  <c r="F37" i="9"/>
  <c r="K45" i="3"/>
  <c r="O46" i="3"/>
  <c r="F45" i="9"/>
  <c r="K53" i="3"/>
  <c r="F53" i="9"/>
  <c r="K61" i="3"/>
  <c r="O62" i="3"/>
  <c r="F61" i="9"/>
  <c r="K69" i="3"/>
  <c r="F69" i="9"/>
  <c r="K77" i="3"/>
  <c r="O78" i="3"/>
  <c r="F77" i="9"/>
  <c r="K85" i="3"/>
  <c r="F85" i="9"/>
  <c r="K93" i="3"/>
  <c r="F93" i="9"/>
  <c r="O94" i="3"/>
  <c r="K101" i="3"/>
  <c r="F101" i="9"/>
  <c r="K109" i="3"/>
  <c r="O110" i="3"/>
  <c r="F109" i="9"/>
  <c r="K117" i="3"/>
  <c r="F117" i="9"/>
  <c r="K125" i="3"/>
  <c r="O126" i="3"/>
  <c r="F125" i="9"/>
  <c r="K133" i="3"/>
  <c r="F133" i="9"/>
  <c r="K141" i="3"/>
  <c r="O142" i="3"/>
  <c r="F141" i="9"/>
  <c r="K149" i="3"/>
  <c r="F149" i="9"/>
  <c r="K157" i="3"/>
  <c r="F157" i="9"/>
  <c r="O158" i="3"/>
  <c r="K135" i="3"/>
  <c r="K127" i="3"/>
  <c r="L119" i="3"/>
  <c r="L111" i="3"/>
  <c r="K71" i="3"/>
  <c r="K55" i="3"/>
  <c r="F55" i="9"/>
  <c r="F47" i="9"/>
  <c r="F39" i="9"/>
  <c r="L159" i="3"/>
  <c r="L153" i="3"/>
  <c r="L145" i="3"/>
  <c r="M137" i="3"/>
  <c r="M129" i="3"/>
  <c r="N121" i="3"/>
  <c r="K119" i="3"/>
  <c r="K111" i="3"/>
  <c r="N107" i="3"/>
  <c r="L103" i="3"/>
  <c r="L95" i="3"/>
  <c r="O91" i="3"/>
  <c r="L89" i="3"/>
  <c r="L81" i="3"/>
  <c r="O76" i="3"/>
  <c r="M73" i="3"/>
  <c r="M65" i="3"/>
  <c r="O60" i="3"/>
  <c r="M57" i="3"/>
  <c r="M49" i="3"/>
  <c r="O43" i="3"/>
  <c r="K39" i="3"/>
  <c r="F159" i="9"/>
  <c r="F155" i="9"/>
  <c r="F151" i="9"/>
  <c r="F147" i="9"/>
  <c r="F143" i="9"/>
  <c r="F139" i="9"/>
  <c r="F135" i="9"/>
  <c r="F131" i="9"/>
  <c r="F127" i="9"/>
  <c r="F123" i="9"/>
  <c r="F119" i="9"/>
  <c r="F115" i="9"/>
  <c r="F111" i="9"/>
  <c r="F107" i="9"/>
  <c r="F103" i="9"/>
  <c r="F99" i="9"/>
  <c r="F95" i="9"/>
  <c r="F91" i="9"/>
  <c r="F87" i="9"/>
  <c r="F83" i="9"/>
  <c r="F79" i="9"/>
  <c r="F75" i="9"/>
  <c r="F71" i="9"/>
  <c r="F67" i="9"/>
  <c r="F63" i="9"/>
  <c r="F57" i="9"/>
  <c r="F49" i="9"/>
  <c r="F41" i="9"/>
  <c r="F25" i="9"/>
  <c r="F17" i="9"/>
  <c r="F9" i="9"/>
  <c r="K159" i="3"/>
  <c r="N155" i="3"/>
  <c r="L151" i="3"/>
  <c r="L143" i="3"/>
  <c r="O139" i="3"/>
  <c r="L137" i="3"/>
  <c r="L129" i="3"/>
  <c r="O124" i="3"/>
  <c r="M121" i="3"/>
  <c r="M113" i="3"/>
  <c r="N105" i="3"/>
  <c r="K103" i="3"/>
  <c r="K95" i="3"/>
  <c r="N91" i="3"/>
  <c r="L87" i="3"/>
  <c r="L79" i="3"/>
  <c r="O75" i="3"/>
  <c r="L73" i="3"/>
  <c r="L63" i="3"/>
  <c r="O59" i="3"/>
  <c r="L57" i="3"/>
  <c r="L47" i="3"/>
  <c r="N43" i="3"/>
  <c r="F3" i="9"/>
  <c r="F59" i="9"/>
  <c r="F51" i="9"/>
  <c r="F43" i="9"/>
  <c r="F35" i="9"/>
  <c r="F27" i="9"/>
  <c r="F19" i="9"/>
  <c r="F11" i="9"/>
  <c r="A25" i="9"/>
  <c r="A23" i="9"/>
  <c r="A21" i="9"/>
  <c r="A19" i="9"/>
  <c r="A17" i="9"/>
  <c r="A15" i="9"/>
  <c r="A13" i="9"/>
  <c r="A11" i="9"/>
  <c r="A9" i="9"/>
  <c r="A7" i="9"/>
  <c r="A5" i="9"/>
  <c r="U87" i="2"/>
  <c r="U103" i="2"/>
  <c r="U135" i="2"/>
  <c r="U119" i="2"/>
  <c r="U151" i="2"/>
  <c r="K143" i="9"/>
  <c r="V119" i="3"/>
  <c r="K111" i="9"/>
  <c r="K79" i="9"/>
  <c r="U113" i="2"/>
  <c r="U145" i="2"/>
  <c r="U121" i="2"/>
  <c r="U97" i="2"/>
  <c r="Y156" i="3"/>
  <c r="X105" i="3"/>
  <c r="K135" i="9"/>
  <c r="K103" i="9"/>
  <c r="U153" i="2"/>
  <c r="U129" i="2"/>
  <c r="U105" i="2"/>
  <c r="X145" i="3"/>
  <c r="Y92" i="3"/>
  <c r="K159" i="9"/>
  <c r="K127" i="9"/>
  <c r="K95" i="9"/>
  <c r="U161" i="2"/>
  <c r="U137" i="2"/>
  <c r="U89" i="2"/>
  <c r="U81" i="2"/>
  <c r="Y132" i="3"/>
  <c r="X81" i="3"/>
  <c r="K151" i="9"/>
  <c r="K119" i="9"/>
  <c r="K87" i="9"/>
  <c r="X161" i="3"/>
  <c r="Y148" i="3"/>
  <c r="V135" i="3"/>
  <c r="X121" i="3"/>
  <c r="Y108" i="3"/>
  <c r="X97" i="3"/>
  <c r="Y84" i="3"/>
  <c r="K157" i="9"/>
  <c r="K149" i="9"/>
  <c r="K141" i="9"/>
  <c r="K133" i="9"/>
  <c r="K125" i="9"/>
  <c r="K117" i="9"/>
  <c r="K109" i="9"/>
  <c r="K101" i="9"/>
  <c r="K93" i="9"/>
  <c r="K85" i="9"/>
  <c r="K77" i="9"/>
  <c r="U93" i="2"/>
  <c r="U85" i="2"/>
  <c r="X153" i="3"/>
  <c r="Y140" i="3"/>
  <c r="X129" i="3"/>
  <c r="Y116" i="3"/>
  <c r="V103" i="3"/>
  <c r="X89" i="3"/>
  <c r="Y76" i="3"/>
  <c r="K161" i="9"/>
  <c r="K153" i="9"/>
  <c r="K145" i="9"/>
  <c r="K137" i="9"/>
  <c r="K129" i="9"/>
  <c r="K121" i="9"/>
  <c r="K113" i="9"/>
  <c r="K105" i="9"/>
  <c r="K97" i="9"/>
  <c r="K89" i="9"/>
  <c r="K81" i="9"/>
  <c r="U141" i="2"/>
  <c r="U109" i="2"/>
  <c r="U101" i="2"/>
  <c r="U77" i="2"/>
  <c r="V151" i="3"/>
  <c r="X137" i="3"/>
  <c r="Y124" i="3"/>
  <c r="X113" i="3"/>
  <c r="Y100" i="3"/>
  <c r="V87" i="3"/>
  <c r="K155" i="9"/>
  <c r="K147" i="9"/>
  <c r="K139" i="9"/>
  <c r="K131" i="9"/>
  <c r="K123" i="9"/>
  <c r="K115" i="9"/>
  <c r="K107" i="9"/>
  <c r="K99" i="9"/>
  <c r="K91" i="9"/>
  <c r="K83" i="9"/>
  <c r="K75" i="9"/>
  <c r="AI162" i="3"/>
  <c r="AH159" i="3"/>
  <c r="AF157" i="3"/>
  <c r="AI154" i="3"/>
  <c r="AH151" i="3"/>
  <c r="AF149" i="3"/>
  <c r="AI146" i="3"/>
  <c r="AH143" i="3"/>
  <c r="AF141" i="3"/>
  <c r="AI138" i="3"/>
  <c r="AH135" i="3"/>
  <c r="AF133" i="3"/>
  <c r="AI130" i="3"/>
  <c r="AH127" i="3"/>
  <c r="AF125" i="3"/>
  <c r="AI122" i="3"/>
  <c r="AH119" i="3"/>
  <c r="AF117" i="3"/>
  <c r="AI114" i="3"/>
  <c r="AH111" i="3"/>
  <c r="AF109" i="3"/>
  <c r="AI106" i="3"/>
  <c r="AH103" i="3"/>
  <c r="AF101" i="3"/>
  <c r="AI98" i="3"/>
  <c r="AH95" i="3"/>
  <c r="AF93" i="3"/>
  <c r="AI90" i="3"/>
  <c r="AH87" i="3"/>
  <c r="AF85" i="3"/>
  <c r="AI82" i="3"/>
  <c r="AH79" i="3"/>
  <c r="AF77" i="3"/>
  <c r="AI74" i="3"/>
  <c r="AH71" i="3"/>
  <c r="AF69" i="3"/>
  <c r="AI66" i="3"/>
  <c r="AH63" i="3"/>
  <c r="AF61" i="3"/>
  <c r="AI58" i="3"/>
  <c r="AH55" i="3"/>
  <c r="AF53" i="3"/>
  <c r="AI50" i="3"/>
  <c r="AH47" i="3"/>
  <c r="AF45" i="3"/>
  <c r="AI42" i="3"/>
  <c r="AH39" i="3"/>
  <c r="AI153" i="3"/>
  <c r="AI89" i="3"/>
  <c r="AI73" i="3"/>
  <c r="AE41" i="2"/>
  <c r="AH161" i="3"/>
  <c r="AF159" i="3"/>
  <c r="AI156" i="3"/>
  <c r="AH153" i="3"/>
  <c r="AF151" i="3"/>
  <c r="AI148" i="3"/>
  <c r="AH145" i="3"/>
  <c r="AF143" i="3"/>
  <c r="AI140" i="3"/>
  <c r="AH137" i="3"/>
  <c r="AF135" i="3"/>
  <c r="AI132" i="3"/>
  <c r="AH129" i="3"/>
  <c r="AF127" i="3"/>
  <c r="AI124" i="3"/>
  <c r="AH121" i="3"/>
  <c r="AF119" i="3"/>
  <c r="AI116" i="3"/>
  <c r="AH113" i="3"/>
  <c r="AF111" i="3"/>
  <c r="AI108" i="3"/>
  <c r="AH105" i="3"/>
  <c r="AF103" i="3"/>
  <c r="AI100" i="3"/>
  <c r="AH97" i="3"/>
  <c r="AF95" i="3"/>
  <c r="AI92" i="3"/>
  <c r="AH89" i="3"/>
  <c r="AF87" i="3"/>
  <c r="AI84" i="3"/>
  <c r="AH81" i="3"/>
  <c r="AF79" i="3"/>
  <c r="AI76" i="3"/>
  <c r="AH73" i="3"/>
  <c r="AF71" i="3"/>
  <c r="AI68" i="3"/>
  <c r="AH65" i="3"/>
  <c r="AF63" i="3"/>
  <c r="AI60" i="3"/>
  <c r="AH57" i="3"/>
  <c r="AF55" i="3"/>
  <c r="AI52" i="3"/>
  <c r="AH49" i="3"/>
  <c r="AF47" i="3"/>
  <c r="AI44" i="3"/>
  <c r="AH41" i="3"/>
  <c r="AF39" i="3"/>
  <c r="AI105" i="3"/>
  <c r="AE57" i="2"/>
  <c r="AG161" i="3"/>
  <c r="AE159" i="3"/>
  <c r="AI155" i="3"/>
  <c r="AG153" i="3"/>
  <c r="AE151" i="3"/>
  <c r="AI147" i="3"/>
  <c r="AG145" i="3"/>
  <c r="AE143" i="3"/>
  <c r="AI139" i="3"/>
  <c r="AG137" i="3"/>
  <c r="AE135" i="3"/>
  <c r="AI131" i="3"/>
  <c r="AG129" i="3"/>
  <c r="AE127" i="3"/>
  <c r="AI123" i="3"/>
  <c r="AG121" i="3"/>
  <c r="AE119" i="3"/>
  <c r="AI115" i="3"/>
  <c r="AG113" i="3"/>
  <c r="AE111" i="3"/>
  <c r="AI107" i="3"/>
  <c r="AG105" i="3"/>
  <c r="AE103" i="3"/>
  <c r="AI99" i="3"/>
  <c r="AG97" i="3"/>
  <c r="AE95" i="3"/>
  <c r="AI91" i="3"/>
  <c r="AG89" i="3"/>
  <c r="AE87" i="3"/>
  <c r="AI83" i="3"/>
  <c r="AG81" i="3"/>
  <c r="AE79" i="3"/>
  <c r="AI75" i="3"/>
  <c r="AG73" i="3"/>
  <c r="AE71" i="3"/>
  <c r="AI67" i="3"/>
  <c r="AG65" i="3"/>
  <c r="AE63" i="3"/>
  <c r="AI59" i="3"/>
  <c r="AG57" i="3"/>
  <c r="AE55" i="3"/>
  <c r="AI51" i="3"/>
  <c r="AG49" i="3"/>
  <c r="AE47" i="3"/>
  <c r="AI43" i="3"/>
  <c r="AG41" i="3"/>
  <c r="AE39" i="3"/>
  <c r="AI121" i="3"/>
  <c r="AI57" i="3"/>
  <c r="AE89" i="2"/>
  <c r="AF161" i="3"/>
  <c r="AI158" i="3"/>
  <c r="AH155" i="3"/>
  <c r="AF153" i="3"/>
  <c r="AI150" i="3"/>
  <c r="AH147" i="3"/>
  <c r="AF145" i="3"/>
  <c r="AI142" i="3"/>
  <c r="AH139" i="3"/>
  <c r="AF137" i="3"/>
  <c r="AI134" i="3"/>
  <c r="AH131" i="3"/>
  <c r="AF129" i="3"/>
  <c r="AI126" i="3"/>
  <c r="AH123" i="3"/>
  <c r="AF121" i="3"/>
  <c r="AI118" i="3"/>
  <c r="AH115" i="3"/>
  <c r="AF113" i="3"/>
  <c r="AI110" i="3"/>
  <c r="AH107" i="3"/>
  <c r="AF105" i="3"/>
  <c r="AI102" i="3"/>
  <c r="AH99" i="3"/>
  <c r="AF97" i="3"/>
  <c r="AI94" i="3"/>
  <c r="AH91" i="3"/>
  <c r="AF89" i="3"/>
  <c r="AI86" i="3"/>
  <c r="AH83" i="3"/>
  <c r="AF81" i="3"/>
  <c r="AI78" i="3"/>
  <c r="AH75" i="3"/>
  <c r="AF73" i="3"/>
  <c r="AI70" i="3"/>
  <c r="AH67" i="3"/>
  <c r="AF65" i="3"/>
  <c r="AI62" i="3"/>
  <c r="AH59" i="3"/>
  <c r="AF57" i="3"/>
  <c r="AI54" i="3"/>
  <c r="AH51" i="3"/>
  <c r="AF49" i="3"/>
  <c r="AI46" i="3"/>
  <c r="AH43" i="3"/>
  <c r="AF41" i="3"/>
  <c r="AI41" i="3"/>
  <c r="AI157" i="3"/>
  <c r="AG155" i="3"/>
  <c r="AE153" i="3"/>
  <c r="AI149" i="3"/>
  <c r="AG147" i="3"/>
  <c r="AI141" i="3"/>
  <c r="AG139" i="3"/>
  <c r="AE137" i="3"/>
  <c r="AI133" i="3"/>
  <c r="AG131" i="3"/>
  <c r="AI125" i="3"/>
  <c r="AG123" i="3"/>
  <c r="AI117" i="3"/>
  <c r="AG115" i="3"/>
  <c r="AI109" i="3"/>
  <c r="AG107" i="3"/>
  <c r="AE105" i="3"/>
  <c r="AI101" i="3"/>
  <c r="AG99" i="3"/>
  <c r="AI93" i="3"/>
  <c r="AG91" i="3"/>
  <c r="AI85" i="3"/>
  <c r="AG83" i="3"/>
  <c r="AI77" i="3"/>
  <c r="AG75" i="3"/>
  <c r="AE73" i="3"/>
  <c r="AI69" i="3"/>
  <c r="AG67" i="3"/>
  <c r="AI61" i="3"/>
  <c r="AG59" i="3"/>
  <c r="AI53" i="3"/>
  <c r="AG51" i="3"/>
  <c r="AI45" i="3"/>
  <c r="AG43" i="3"/>
  <c r="AI160" i="3"/>
  <c r="AH157" i="3"/>
  <c r="AF155" i="3"/>
  <c r="AI152" i="3"/>
  <c r="AH149" i="3"/>
  <c r="AF147" i="3"/>
  <c r="AI144" i="3"/>
  <c r="AH141" i="3"/>
  <c r="AF139" i="3"/>
  <c r="AI136" i="3"/>
  <c r="AH133" i="3"/>
  <c r="AF131" i="3"/>
  <c r="AI128" i="3"/>
  <c r="AH125" i="3"/>
  <c r="AF123" i="3"/>
  <c r="AI120" i="3"/>
  <c r="AH117" i="3"/>
  <c r="AF115" i="3"/>
  <c r="AI112" i="3"/>
  <c r="AH109" i="3"/>
  <c r="AF107" i="3"/>
  <c r="AI104" i="3"/>
  <c r="AH101" i="3"/>
  <c r="AF99" i="3"/>
  <c r="AI96" i="3"/>
  <c r="AH93" i="3"/>
  <c r="AF91" i="3"/>
  <c r="AI88" i="3"/>
  <c r="AH85" i="3"/>
  <c r="AF83" i="3"/>
  <c r="AI80" i="3"/>
  <c r="AH77" i="3"/>
  <c r="AF75" i="3"/>
  <c r="AI72" i="3"/>
  <c r="AH69" i="3"/>
  <c r="AF67" i="3"/>
  <c r="AI64" i="3"/>
  <c r="AH61" i="3"/>
  <c r="AF59" i="3"/>
  <c r="AI56" i="3"/>
  <c r="AH53" i="3"/>
  <c r="AF51" i="3"/>
  <c r="AI48" i="3"/>
  <c r="AH45" i="3"/>
  <c r="AF43" i="3"/>
  <c r="AI40" i="3"/>
  <c r="AE147" i="3"/>
  <c r="AG133" i="3"/>
  <c r="AE131" i="3"/>
  <c r="AG117" i="3"/>
  <c r="AE115" i="3"/>
  <c r="AE99" i="3"/>
  <c r="AG85" i="3"/>
  <c r="AG69" i="3"/>
  <c r="AE67" i="3"/>
  <c r="AG53" i="3"/>
  <c r="AE51" i="3"/>
  <c r="U111" i="2"/>
  <c r="U95" i="2"/>
  <c r="W161" i="3"/>
  <c r="U159" i="3"/>
  <c r="Y155" i="3"/>
  <c r="W153" i="3"/>
  <c r="U151" i="3"/>
  <c r="Y147" i="3"/>
  <c r="W145" i="3"/>
  <c r="U143" i="3"/>
  <c r="Y139" i="3"/>
  <c r="W137" i="3"/>
  <c r="U135" i="3"/>
  <c r="Y131" i="3"/>
  <c r="W129" i="3"/>
  <c r="U127" i="3"/>
  <c r="Y123" i="3"/>
  <c r="W121" i="3"/>
  <c r="U119" i="3"/>
  <c r="Y115" i="3"/>
  <c r="W113" i="3"/>
  <c r="U111" i="3"/>
  <c r="Y107" i="3"/>
  <c r="W105" i="3"/>
  <c r="U103" i="3"/>
  <c r="Y99" i="3"/>
  <c r="W97" i="3"/>
  <c r="U95" i="3"/>
  <c r="Y91" i="3"/>
  <c r="W89" i="3"/>
  <c r="U87" i="3"/>
  <c r="Y83" i="3"/>
  <c r="W81" i="3"/>
  <c r="U79" i="3"/>
  <c r="Y75" i="3"/>
  <c r="V95" i="3"/>
  <c r="U127" i="2"/>
  <c r="V161" i="3"/>
  <c r="Y158" i="3"/>
  <c r="X155" i="3"/>
  <c r="V153" i="3"/>
  <c r="Y150" i="3"/>
  <c r="X147" i="3"/>
  <c r="V145" i="3"/>
  <c r="Y142" i="3"/>
  <c r="X139" i="3"/>
  <c r="V137" i="3"/>
  <c r="Y134" i="3"/>
  <c r="X131" i="3"/>
  <c r="V129" i="3"/>
  <c r="Y126" i="3"/>
  <c r="X123" i="3"/>
  <c r="V121" i="3"/>
  <c r="Y118" i="3"/>
  <c r="X115" i="3"/>
  <c r="V113" i="3"/>
  <c r="Y110" i="3"/>
  <c r="X107" i="3"/>
  <c r="V105" i="3"/>
  <c r="Y102" i="3"/>
  <c r="X99" i="3"/>
  <c r="V97" i="3"/>
  <c r="Y94" i="3"/>
  <c r="X91" i="3"/>
  <c r="V89" i="3"/>
  <c r="Y86" i="3"/>
  <c r="X83" i="3"/>
  <c r="V81" i="3"/>
  <c r="Y78" i="3"/>
  <c r="X75" i="3"/>
  <c r="V127" i="3"/>
  <c r="V111" i="3"/>
  <c r="U143" i="2"/>
  <c r="U79" i="2"/>
  <c r="U161" i="3"/>
  <c r="Y157" i="3"/>
  <c r="W155" i="3"/>
  <c r="U153" i="3"/>
  <c r="Y149" i="3"/>
  <c r="W147" i="3"/>
  <c r="U145" i="3"/>
  <c r="Y141" i="3"/>
  <c r="W139" i="3"/>
  <c r="U137" i="3"/>
  <c r="Y133" i="3"/>
  <c r="W131" i="3"/>
  <c r="U129" i="3"/>
  <c r="Y125" i="3"/>
  <c r="W123" i="3"/>
  <c r="U121" i="3"/>
  <c r="Y117" i="3"/>
  <c r="W115" i="3"/>
  <c r="U113" i="3"/>
  <c r="Y109" i="3"/>
  <c r="W107" i="3"/>
  <c r="U105" i="3"/>
  <c r="Y101" i="3"/>
  <c r="W99" i="3"/>
  <c r="U97" i="3"/>
  <c r="Y93" i="3"/>
  <c r="W91" i="3"/>
  <c r="U89" i="3"/>
  <c r="Y85" i="3"/>
  <c r="W83" i="3"/>
  <c r="U81" i="3"/>
  <c r="Y77" i="3"/>
  <c r="W75" i="3"/>
  <c r="V143" i="3"/>
  <c r="U159" i="2"/>
  <c r="Y160" i="3"/>
  <c r="X157" i="3"/>
  <c r="V155" i="3"/>
  <c r="Y152" i="3"/>
  <c r="X149" i="3"/>
  <c r="V147" i="3"/>
  <c r="Y144" i="3"/>
  <c r="X141" i="3"/>
  <c r="V139" i="3"/>
  <c r="Y136" i="3"/>
  <c r="X133" i="3"/>
  <c r="V131" i="3"/>
  <c r="Y128" i="3"/>
  <c r="X125" i="3"/>
  <c r="V123" i="3"/>
  <c r="Y120" i="3"/>
  <c r="X117" i="3"/>
  <c r="V115" i="3"/>
  <c r="Y112" i="3"/>
  <c r="X109" i="3"/>
  <c r="V107" i="3"/>
  <c r="Y104" i="3"/>
  <c r="X101" i="3"/>
  <c r="V99" i="3"/>
  <c r="Y96" i="3"/>
  <c r="X93" i="3"/>
  <c r="V91" i="3"/>
  <c r="Y88" i="3"/>
  <c r="X85" i="3"/>
  <c r="V83" i="3"/>
  <c r="Y80" i="3"/>
  <c r="X77" i="3"/>
  <c r="V75" i="3"/>
  <c r="V79" i="3"/>
  <c r="Y159" i="3"/>
  <c r="W157" i="3"/>
  <c r="Y151" i="3"/>
  <c r="W149" i="3"/>
  <c r="Y143" i="3"/>
  <c r="W141" i="3"/>
  <c r="Y135" i="3"/>
  <c r="W133" i="3"/>
  <c r="Y127" i="3"/>
  <c r="W125" i="3"/>
  <c r="Y119" i="3"/>
  <c r="W117" i="3"/>
  <c r="Y111" i="3"/>
  <c r="W109" i="3"/>
  <c r="Y103" i="3"/>
  <c r="W101" i="3"/>
  <c r="Y95" i="3"/>
  <c r="W93" i="3"/>
  <c r="Y87" i="3"/>
  <c r="W85" i="3"/>
  <c r="Y79" i="3"/>
  <c r="W77" i="3"/>
  <c r="V159" i="3"/>
  <c r="Y162" i="3"/>
  <c r="X159" i="3"/>
  <c r="V157" i="3"/>
  <c r="Y154" i="3"/>
  <c r="X151" i="3"/>
  <c r="V149" i="3"/>
  <c r="Y146" i="3"/>
  <c r="X143" i="3"/>
  <c r="V141" i="3"/>
  <c r="Y138" i="3"/>
  <c r="X135" i="3"/>
  <c r="V133" i="3"/>
  <c r="Y130" i="3"/>
  <c r="X127" i="3"/>
  <c r="V125" i="3"/>
  <c r="Y122" i="3"/>
  <c r="X119" i="3"/>
  <c r="V117" i="3"/>
  <c r="Y114" i="3"/>
  <c r="X111" i="3"/>
  <c r="V109" i="3"/>
  <c r="Y106" i="3"/>
  <c r="X103" i="3"/>
  <c r="V101" i="3"/>
  <c r="Y98" i="3"/>
  <c r="X95" i="3"/>
  <c r="V93" i="3"/>
  <c r="Y90" i="3"/>
  <c r="X87" i="3"/>
  <c r="V85" i="3"/>
  <c r="Y82" i="3"/>
  <c r="X79" i="3"/>
  <c r="V77" i="3"/>
  <c r="U149" i="3"/>
  <c r="U133" i="3"/>
  <c r="U117" i="3"/>
  <c r="O131" i="3"/>
  <c r="O115" i="3"/>
  <c r="O83" i="3"/>
  <c r="O67" i="3"/>
  <c r="N161" i="3"/>
  <c r="O148" i="3"/>
  <c r="N145" i="3"/>
  <c r="O132" i="3"/>
  <c r="N129" i="3"/>
  <c r="O116" i="3"/>
  <c r="N113" i="3"/>
  <c r="O100" i="3"/>
  <c r="N97" i="3"/>
  <c r="O84" i="3"/>
  <c r="N81" i="3"/>
  <c r="O68" i="3"/>
  <c r="N65" i="3"/>
  <c r="O52" i="3"/>
  <c r="N49" i="3"/>
  <c r="O44" i="3"/>
  <c r="N41" i="3"/>
  <c r="L39" i="3"/>
  <c r="O36" i="3"/>
  <c r="O147" i="3"/>
  <c r="O150" i="3"/>
  <c r="O134" i="3"/>
  <c r="O118" i="3"/>
  <c r="N99" i="3"/>
  <c r="N83" i="3"/>
  <c r="K161" i="3"/>
  <c r="O157" i="3"/>
  <c r="M155" i="3"/>
  <c r="K153" i="3"/>
  <c r="O149" i="3"/>
  <c r="M147" i="3"/>
  <c r="K145" i="3"/>
  <c r="O141" i="3"/>
  <c r="M139" i="3"/>
  <c r="K137" i="3"/>
  <c r="O133" i="3"/>
  <c r="M131" i="3"/>
  <c r="K129" i="3"/>
  <c r="O125" i="3"/>
  <c r="M123" i="3"/>
  <c r="K121" i="3"/>
  <c r="O117" i="3"/>
  <c r="M115" i="3"/>
  <c r="K113" i="3"/>
  <c r="O109" i="3"/>
  <c r="M107" i="3"/>
  <c r="K105" i="3"/>
  <c r="O101" i="3"/>
  <c r="M99" i="3"/>
  <c r="K97" i="3"/>
  <c r="O93" i="3"/>
  <c r="M91" i="3"/>
  <c r="K89" i="3"/>
  <c r="O85" i="3"/>
  <c r="M83" i="3"/>
  <c r="K81" i="3"/>
  <c r="O77" i="3"/>
  <c r="M75" i="3"/>
  <c r="K73" i="3"/>
  <c r="O69" i="3"/>
  <c r="M67" i="3"/>
  <c r="K65" i="3"/>
  <c r="O61" i="3"/>
  <c r="M59" i="3"/>
  <c r="K57" i="3"/>
  <c r="O53" i="3"/>
  <c r="M51" i="3"/>
  <c r="K49" i="3"/>
  <c r="O45" i="3"/>
  <c r="M43" i="3"/>
  <c r="K41" i="3"/>
  <c r="O37" i="3"/>
  <c r="M35" i="3"/>
  <c r="O99" i="3"/>
  <c r="O35" i="3"/>
  <c r="N131" i="3"/>
  <c r="N115" i="3"/>
  <c r="O86" i="3"/>
  <c r="L65" i="3"/>
  <c r="N35" i="3"/>
  <c r="O160" i="3"/>
  <c r="N157" i="3"/>
  <c r="L155" i="3"/>
  <c r="O152" i="3"/>
  <c r="N149" i="3"/>
  <c r="L147" i="3"/>
  <c r="O144" i="3"/>
  <c r="N141" i="3"/>
  <c r="L139" i="3"/>
  <c r="O136" i="3"/>
  <c r="N133" i="3"/>
  <c r="L131" i="3"/>
  <c r="O128" i="3"/>
  <c r="N125" i="3"/>
  <c r="L123" i="3"/>
  <c r="O120" i="3"/>
  <c r="N117" i="3"/>
  <c r="L115" i="3"/>
  <c r="O112" i="3"/>
  <c r="N109" i="3"/>
  <c r="L107" i="3"/>
  <c r="O104" i="3"/>
  <c r="N101" i="3"/>
  <c r="L99" i="3"/>
  <c r="O96" i="3"/>
  <c r="N93" i="3"/>
  <c r="L91" i="3"/>
  <c r="O88" i="3"/>
  <c r="N85" i="3"/>
  <c r="L83" i="3"/>
  <c r="O80" i="3"/>
  <c r="N77" i="3"/>
  <c r="L75" i="3"/>
  <c r="O72" i="3"/>
  <c r="N69" i="3"/>
  <c r="L67" i="3"/>
  <c r="O64" i="3"/>
  <c r="N61" i="3"/>
  <c r="L59" i="3"/>
  <c r="O56" i="3"/>
  <c r="N53" i="3"/>
  <c r="L51" i="3"/>
  <c r="O48" i="3"/>
  <c r="N45" i="3"/>
  <c r="L43" i="3"/>
  <c r="O40" i="3"/>
  <c r="N37" i="3"/>
  <c r="L35" i="3"/>
  <c r="N147" i="3"/>
  <c r="N67" i="3"/>
  <c r="O159" i="3"/>
  <c r="M157" i="3"/>
  <c r="O151" i="3"/>
  <c r="M149" i="3"/>
  <c r="O143" i="3"/>
  <c r="M141" i="3"/>
  <c r="O135" i="3"/>
  <c r="M133" i="3"/>
  <c r="O127" i="3"/>
  <c r="M125" i="3"/>
  <c r="O119" i="3"/>
  <c r="M117" i="3"/>
  <c r="O111" i="3"/>
  <c r="M109" i="3"/>
  <c r="O103" i="3"/>
  <c r="M101" i="3"/>
  <c r="O95" i="3"/>
  <c r="M93" i="3"/>
  <c r="O87" i="3"/>
  <c r="M85" i="3"/>
  <c r="O79" i="3"/>
  <c r="M77" i="3"/>
  <c r="O71" i="3"/>
  <c r="M69" i="3"/>
  <c r="O63" i="3"/>
  <c r="M61" i="3"/>
  <c r="O55" i="3"/>
  <c r="M53" i="3"/>
  <c r="K51" i="3"/>
  <c r="O47" i="3"/>
  <c r="M45" i="3"/>
  <c r="O39" i="3"/>
  <c r="M37" i="3"/>
  <c r="O51" i="3"/>
  <c r="O54" i="3"/>
  <c r="O162" i="3"/>
  <c r="N159" i="3"/>
  <c r="L157" i="3"/>
  <c r="O154" i="3"/>
  <c r="N151" i="3"/>
  <c r="L149" i="3"/>
  <c r="O146" i="3"/>
  <c r="N143" i="3"/>
  <c r="L141" i="3"/>
  <c r="O138" i="3"/>
  <c r="N135" i="3"/>
  <c r="L133" i="3"/>
  <c r="O130" i="3"/>
  <c r="N127" i="3"/>
  <c r="L125" i="3"/>
  <c r="O122" i="3"/>
  <c r="N119" i="3"/>
  <c r="L117" i="3"/>
  <c r="O114" i="3"/>
  <c r="N111" i="3"/>
  <c r="L109" i="3"/>
  <c r="O106" i="3"/>
  <c r="N103" i="3"/>
  <c r="L101" i="3"/>
  <c r="O98" i="3"/>
  <c r="N95" i="3"/>
  <c r="L93" i="3"/>
  <c r="O90" i="3"/>
  <c r="N87" i="3"/>
  <c r="L85" i="3"/>
  <c r="O82" i="3"/>
  <c r="N79" i="3"/>
  <c r="L77" i="3"/>
  <c r="O74" i="3"/>
  <c r="N71" i="3"/>
  <c r="L69" i="3"/>
  <c r="O66" i="3"/>
  <c r="N63" i="3"/>
  <c r="L61" i="3"/>
  <c r="O58" i="3"/>
  <c r="N55" i="3"/>
  <c r="L53" i="3"/>
  <c r="O50" i="3"/>
  <c r="N47" i="3"/>
  <c r="L45" i="3"/>
  <c r="O42" i="3"/>
  <c r="N39" i="3"/>
  <c r="L37" i="3"/>
  <c r="O102" i="3"/>
  <c r="O70" i="3"/>
  <c r="L49" i="3"/>
  <c r="O38" i="3"/>
  <c r="A7" i="5"/>
  <c r="K7" i="9" s="1"/>
  <c r="AE5" i="2"/>
  <c r="AI7" i="2"/>
  <c r="AI12" i="2"/>
  <c r="AI8" i="2"/>
  <c r="AI23" i="2"/>
  <c r="AI28" i="2"/>
  <c r="AI19" i="2"/>
  <c r="AI24" i="2"/>
  <c r="AF31" i="2"/>
  <c r="AF19" i="2"/>
  <c r="AF13" i="2"/>
  <c r="AI21" i="2"/>
  <c r="AF33" i="2"/>
  <c r="AF7" i="2"/>
  <c r="AI10" i="2"/>
  <c r="AI13" i="2"/>
  <c r="AI26" i="2"/>
  <c r="AI29" i="2"/>
  <c r="AF27" i="2"/>
  <c r="AF21" i="2"/>
  <c r="AI14" i="2"/>
  <c r="AI30" i="2"/>
  <c r="AF3" i="2"/>
  <c r="AF15" i="2"/>
  <c r="AF9" i="2"/>
  <c r="AF25" i="2"/>
  <c r="AF29" i="2"/>
  <c r="AF23" i="2"/>
  <c r="AF17" i="2"/>
  <c r="AF11" i="2"/>
  <c r="AF5" i="2"/>
  <c r="AM159" i="2"/>
  <c r="AM155" i="2"/>
  <c r="AM151" i="2"/>
  <c r="AM147" i="2"/>
  <c r="AM143" i="2"/>
  <c r="AM139" i="2"/>
  <c r="AM135" i="2"/>
  <c r="AM131" i="2"/>
  <c r="AM127" i="2"/>
  <c r="AM123" i="2"/>
  <c r="AM119" i="2"/>
  <c r="AM115" i="2"/>
  <c r="AM111" i="2"/>
  <c r="AM107" i="2"/>
  <c r="AM103" i="2"/>
  <c r="AM99" i="2"/>
  <c r="AM95" i="2"/>
  <c r="AM91" i="2"/>
  <c r="AM87" i="2"/>
  <c r="AM83" i="2"/>
  <c r="AM79" i="2"/>
  <c r="AM75" i="2"/>
  <c r="AM71" i="2"/>
  <c r="AM67" i="2"/>
  <c r="AM63" i="2"/>
  <c r="AM59" i="2"/>
  <c r="AM55" i="2"/>
  <c r="AM51" i="2"/>
  <c r="AM47" i="2"/>
  <c r="AM43" i="2"/>
  <c r="AM39" i="2"/>
  <c r="AL159" i="2"/>
  <c r="AC159" i="2"/>
  <c r="AL155" i="2"/>
  <c r="AC155" i="2"/>
  <c r="AL151" i="2"/>
  <c r="AC151" i="2"/>
  <c r="AL147" i="2"/>
  <c r="AC147" i="2"/>
  <c r="AL143" i="2"/>
  <c r="AC143" i="2"/>
  <c r="AL139" i="2"/>
  <c r="AC139" i="2"/>
  <c r="AL135" i="2"/>
  <c r="AC135" i="2"/>
  <c r="AL131" i="2"/>
  <c r="AC131" i="2"/>
  <c r="AL127" i="2"/>
  <c r="AC127" i="2"/>
  <c r="AL123" i="2"/>
  <c r="AC123" i="2"/>
  <c r="AL119" i="2"/>
  <c r="AC119" i="2"/>
  <c r="AL115" i="2"/>
  <c r="AC115" i="2"/>
  <c r="AL111" i="2"/>
  <c r="AC111" i="2"/>
  <c r="AL107" i="2"/>
  <c r="AC107" i="2"/>
  <c r="AL103" i="2"/>
  <c r="AC103" i="2"/>
  <c r="AL99" i="2"/>
  <c r="AC99" i="2"/>
  <c r="AL95" i="2"/>
  <c r="AC95" i="2"/>
  <c r="AL91" i="2"/>
  <c r="AC91" i="2"/>
  <c r="AL87" i="2"/>
  <c r="AC87" i="2"/>
  <c r="AL83" i="2"/>
  <c r="AC83" i="2"/>
  <c r="AL79" i="2"/>
  <c r="AC79" i="2"/>
  <c r="AL75" i="2"/>
  <c r="AC75" i="2"/>
  <c r="AL71" i="2"/>
  <c r="AL67" i="2"/>
  <c r="AL63" i="2"/>
  <c r="AL59" i="2"/>
  <c r="AL55" i="2"/>
  <c r="AL51" i="2"/>
  <c r="AL47" i="2"/>
  <c r="AL43" i="2"/>
  <c r="AL39" i="2"/>
  <c r="AK159" i="2"/>
  <c r="AB159" i="2"/>
  <c r="AK155" i="2"/>
  <c r="AB155" i="2"/>
  <c r="AK151" i="2"/>
  <c r="AB151" i="2"/>
  <c r="AK147" i="2"/>
  <c r="AB147" i="2"/>
  <c r="AK143" i="2"/>
  <c r="AB143" i="2"/>
  <c r="AK139" i="2"/>
  <c r="AB139" i="2"/>
  <c r="AK135" i="2"/>
  <c r="AB135" i="2"/>
  <c r="AK131" i="2"/>
  <c r="AB131" i="2"/>
  <c r="AK127" i="2"/>
  <c r="AB127" i="2"/>
  <c r="AK123" i="2"/>
  <c r="AB123" i="2"/>
  <c r="AK119" i="2"/>
  <c r="AB119" i="2"/>
  <c r="AK115" i="2"/>
  <c r="AB115" i="2"/>
  <c r="AK111" i="2"/>
  <c r="AB111" i="2"/>
  <c r="AK107" i="2"/>
  <c r="AB107" i="2"/>
  <c r="AK103" i="2"/>
  <c r="AB103" i="2"/>
  <c r="AK99" i="2"/>
  <c r="AB99" i="2"/>
  <c r="AK95" i="2"/>
  <c r="AB95" i="2"/>
  <c r="AK91" i="2"/>
  <c r="AB91" i="2"/>
  <c r="AK87" i="2"/>
  <c r="AB87" i="2"/>
  <c r="AK83" i="2"/>
  <c r="AB83" i="2"/>
  <c r="AK79" i="2"/>
  <c r="AB79" i="2"/>
  <c r="AK75" i="2"/>
  <c r="AB75" i="2"/>
  <c r="AK71" i="2"/>
  <c r="AK67" i="2"/>
  <c r="AK63" i="2"/>
  <c r="AK59" i="2"/>
  <c r="AK55" i="2"/>
  <c r="AK51" i="2"/>
  <c r="AK47" i="2"/>
  <c r="AK43" i="2"/>
  <c r="AK39" i="2"/>
  <c r="AA159" i="2"/>
  <c r="AA155" i="2"/>
  <c r="AA151" i="2"/>
  <c r="AA147" i="2"/>
  <c r="AA143" i="2"/>
  <c r="AA139" i="2"/>
  <c r="AA135" i="2"/>
  <c r="AA131" i="2"/>
  <c r="AA127" i="2"/>
  <c r="AA123" i="2"/>
  <c r="AA119" i="2"/>
  <c r="AA115" i="2"/>
  <c r="AA111" i="2"/>
  <c r="AA107" i="2"/>
  <c r="AA103" i="2"/>
  <c r="AA99" i="2"/>
  <c r="AA95" i="2"/>
  <c r="AA91" i="2"/>
  <c r="AA87" i="2"/>
  <c r="AA83" i="2"/>
  <c r="AA79" i="2"/>
  <c r="AA75" i="2"/>
  <c r="AI6" i="2"/>
  <c r="AI15" i="2"/>
  <c r="AI22" i="2"/>
  <c r="AI31" i="2"/>
  <c r="AI9" i="2"/>
  <c r="AI16" i="2"/>
  <c r="AI25" i="2"/>
  <c r="AI32" i="2"/>
  <c r="AI20" i="2"/>
  <c r="AI17" i="2"/>
  <c r="AI33" i="2"/>
  <c r="AI5" i="2"/>
  <c r="AI11" i="2"/>
  <c r="AI18" i="2"/>
  <c r="AI27" i="2"/>
  <c r="AI34" i="2"/>
  <c r="AI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Z73" i="2" s="1"/>
  <c r="Y72" i="2"/>
  <c r="Y71" i="2"/>
  <c r="Z71" i="2" s="1"/>
  <c r="Y70" i="2"/>
  <c r="Y69" i="2"/>
  <c r="Z69" i="2" s="1"/>
  <c r="Y68" i="2"/>
  <c r="Y67" i="2"/>
  <c r="Z67" i="2" s="1"/>
  <c r="Y66" i="2"/>
  <c r="Y65" i="2"/>
  <c r="Z65" i="2" s="1"/>
  <c r="Y64" i="2"/>
  <c r="Y63" i="2"/>
  <c r="Z63" i="2" s="1"/>
  <c r="Y62" i="2"/>
  <c r="Y61" i="2"/>
  <c r="Z61" i="2" s="1"/>
  <c r="Y34" i="2"/>
  <c r="Y33" i="2"/>
  <c r="Y32" i="2"/>
  <c r="Y31" i="2"/>
  <c r="Y30" i="2"/>
  <c r="Y29" i="2"/>
  <c r="Y28" i="2"/>
  <c r="Y26" i="2"/>
  <c r="Y24" i="2"/>
  <c r="Y22" i="2"/>
  <c r="Y20" i="2"/>
  <c r="Y18" i="2"/>
  <c r="Y16" i="2"/>
  <c r="Y14" i="2"/>
  <c r="Y12" i="2"/>
  <c r="Y10" i="2"/>
  <c r="Y8" i="2"/>
  <c r="E6" i="5"/>
  <c r="E8" i="5" s="1"/>
  <c r="E10" i="5" s="1"/>
  <c r="E12" i="5" s="1"/>
  <c r="E14" i="5" s="1"/>
  <c r="E16" i="5" s="1"/>
  <c r="E18" i="5" s="1"/>
  <c r="E20" i="5" s="1"/>
  <c r="E22" i="5" s="1"/>
  <c r="E24" i="5" s="1"/>
  <c r="E26" i="5" s="1"/>
  <c r="E28" i="5" s="1"/>
  <c r="E30" i="5" s="1"/>
  <c r="E32" i="5" s="1"/>
  <c r="E34" i="5" s="1"/>
  <c r="E36" i="5" s="1"/>
  <c r="E38" i="5" s="1"/>
  <c r="E40" i="5" s="1"/>
  <c r="E42" i="5" s="1"/>
  <c r="E44" i="5" s="1"/>
  <c r="E46" i="5" s="1"/>
  <c r="E48" i="5" s="1"/>
  <c r="E50" i="5" s="1"/>
  <c r="E52" i="5" s="1"/>
  <c r="E54" i="5" s="1"/>
  <c r="E56" i="5" s="1"/>
  <c r="E58" i="5" s="1"/>
  <c r="E60" i="5" s="1"/>
  <c r="E62" i="5" s="1"/>
  <c r="E64" i="5" s="1"/>
  <c r="E66" i="5" s="1"/>
  <c r="E68" i="5" s="1"/>
  <c r="E70" i="5" s="1"/>
  <c r="E72" i="5" s="1"/>
  <c r="E74" i="5" s="1"/>
  <c r="E76" i="5" s="1"/>
  <c r="E78" i="5" s="1"/>
  <c r="E80" i="5" s="1"/>
  <c r="E82" i="5" s="1"/>
  <c r="E84" i="5" s="1"/>
  <c r="E86" i="5" s="1"/>
  <c r="E88" i="5" s="1"/>
  <c r="E90" i="5" s="1"/>
  <c r="E92" i="5" s="1"/>
  <c r="E94" i="5" s="1"/>
  <c r="E96" i="5" s="1"/>
  <c r="E98" i="5" s="1"/>
  <c r="E100" i="5" s="1"/>
  <c r="E102" i="5" s="1"/>
  <c r="E104" i="5" s="1"/>
  <c r="E106" i="5" s="1"/>
  <c r="E108" i="5" s="1"/>
  <c r="E110" i="5" s="1"/>
  <c r="E112" i="5" s="1"/>
  <c r="E114" i="5" s="1"/>
  <c r="E116" i="5" s="1"/>
  <c r="E118" i="5" s="1"/>
  <c r="E120" i="5" s="1"/>
  <c r="E122" i="5" s="1"/>
  <c r="E124" i="5" s="1"/>
  <c r="E126" i="5" s="1"/>
  <c r="E128" i="5" s="1"/>
  <c r="E130" i="5" s="1"/>
  <c r="E132" i="5" s="1"/>
  <c r="E134" i="5" s="1"/>
  <c r="E136" i="5" s="1"/>
  <c r="E138" i="5" s="1"/>
  <c r="E140" i="5" s="1"/>
  <c r="E142" i="5" s="1"/>
  <c r="E144" i="5" s="1"/>
  <c r="E146" i="5" s="1"/>
  <c r="E148" i="5" s="1"/>
  <c r="E150" i="5" s="1"/>
  <c r="E152" i="5" s="1"/>
  <c r="E154" i="5" s="1"/>
  <c r="E156" i="5" s="1"/>
  <c r="E158" i="5" s="1"/>
  <c r="E160" i="5" s="1"/>
  <c r="E162" i="5" s="1"/>
  <c r="E5" i="5"/>
  <c r="E7" i="5" s="1"/>
  <c r="E9" i="5" s="1"/>
  <c r="E11" i="5" s="1"/>
  <c r="E13" i="5" s="1"/>
  <c r="E15" i="5" s="1"/>
  <c r="E17" i="5" s="1"/>
  <c r="E19" i="5" s="1"/>
  <c r="E21" i="5" s="1"/>
  <c r="E23" i="5" s="1"/>
  <c r="E25" i="5" s="1"/>
  <c r="E27" i="5" s="1"/>
  <c r="E29" i="5" s="1"/>
  <c r="E31" i="5" s="1"/>
  <c r="E33" i="5" s="1"/>
  <c r="E35" i="5" s="1"/>
  <c r="E37" i="5" s="1"/>
  <c r="E39" i="5" s="1"/>
  <c r="E41" i="5" s="1"/>
  <c r="E43" i="5" s="1"/>
  <c r="E45" i="5" s="1"/>
  <c r="E47" i="5" s="1"/>
  <c r="E49" i="5" s="1"/>
  <c r="E51" i="5" s="1"/>
  <c r="E53" i="5" s="1"/>
  <c r="E55" i="5" s="1"/>
  <c r="E57" i="5" s="1"/>
  <c r="E59" i="5" s="1"/>
  <c r="E61" i="5" s="1"/>
  <c r="E63" i="5" s="1"/>
  <c r="E65" i="5" s="1"/>
  <c r="E67" i="5" s="1"/>
  <c r="E69" i="5" s="1"/>
  <c r="E71" i="5" s="1"/>
  <c r="E73" i="5" s="1"/>
  <c r="E75" i="5" s="1"/>
  <c r="E77" i="5" s="1"/>
  <c r="E79" i="5" s="1"/>
  <c r="E81" i="5" s="1"/>
  <c r="E83" i="5" s="1"/>
  <c r="E85" i="5" s="1"/>
  <c r="E87" i="5" s="1"/>
  <c r="E89" i="5" s="1"/>
  <c r="E91" i="5" s="1"/>
  <c r="E93" i="5" s="1"/>
  <c r="E95" i="5" s="1"/>
  <c r="E97" i="5" s="1"/>
  <c r="E99" i="5" s="1"/>
  <c r="E101" i="5" s="1"/>
  <c r="E103" i="5" s="1"/>
  <c r="E105" i="5" s="1"/>
  <c r="E107" i="5" s="1"/>
  <c r="E109" i="5" s="1"/>
  <c r="E111" i="5" s="1"/>
  <c r="E113" i="5" s="1"/>
  <c r="E115" i="5" s="1"/>
  <c r="E117" i="5" s="1"/>
  <c r="E119" i="5" s="1"/>
  <c r="E121" i="5" s="1"/>
  <c r="E123" i="5" s="1"/>
  <c r="E125" i="5" s="1"/>
  <c r="E127" i="5" s="1"/>
  <c r="E129" i="5" s="1"/>
  <c r="E131" i="5" s="1"/>
  <c r="E133" i="5" s="1"/>
  <c r="E135" i="5" s="1"/>
  <c r="E137" i="5" s="1"/>
  <c r="E139" i="5" s="1"/>
  <c r="E141" i="5" s="1"/>
  <c r="E143" i="5" s="1"/>
  <c r="E145" i="5" s="1"/>
  <c r="E147" i="5" s="1"/>
  <c r="E149" i="5" s="1"/>
  <c r="E151" i="5" s="1"/>
  <c r="E153" i="5" s="1"/>
  <c r="E155" i="5" s="1"/>
  <c r="E157" i="5" s="1"/>
  <c r="E159" i="5" s="1"/>
  <c r="E161" i="5" s="1"/>
  <c r="Y6" i="2"/>
  <c r="Y4" i="2"/>
  <c r="I1" i="1"/>
  <c r="B103" i="2"/>
  <c r="C103" i="2"/>
  <c r="D103" i="2"/>
  <c r="E103" i="2"/>
  <c r="F103" i="2"/>
  <c r="G103" i="2"/>
  <c r="H103" i="2"/>
  <c r="I103" i="2"/>
  <c r="K103" i="2"/>
  <c r="L103" i="2"/>
  <c r="M103" i="2"/>
  <c r="N103" i="2"/>
  <c r="P103" i="2"/>
  <c r="Q103" i="2"/>
  <c r="R103" i="2"/>
  <c r="S103" i="2"/>
  <c r="E104" i="2"/>
  <c r="B105" i="2"/>
  <c r="F105" i="2" s="1"/>
  <c r="C105" i="2"/>
  <c r="D105" i="2"/>
  <c r="E105" i="2"/>
  <c r="K105" i="2"/>
  <c r="L105" i="2"/>
  <c r="P105" i="2" s="1"/>
  <c r="M105" i="2"/>
  <c r="N105" i="2"/>
  <c r="E106" i="2"/>
  <c r="B107" i="2"/>
  <c r="C107" i="2"/>
  <c r="D107" i="2"/>
  <c r="E107" i="2"/>
  <c r="F107" i="2"/>
  <c r="G107" i="2"/>
  <c r="H107" i="2"/>
  <c r="I107" i="2"/>
  <c r="K107" i="2"/>
  <c r="L107" i="2"/>
  <c r="R107" i="2" s="1"/>
  <c r="M107" i="2"/>
  <c r="N107" i="2"/>
  <c r="P107" i="2"/>
  <c r="Q107" i="2"/>
  <c r="S107" i="2"/>
  <c r="E108" i="2"/>
  <c r="B109" i="2"/>
  <c r="G109" i="2" s="1"/>
  <c r="C109" i="2"/>
  <c r="D109" i="2"/>
  <c r="E109" i="2"/>
  <c r="F109" i="2"/>
  <c r="K109" i="2"/>
  <c r="L109" i="2"/>
  <c r="P109" i="2" s="1"/>
  <c r="M109" i="2"/>
  <c r="N109" i="2"/>
  <c r="E110" i="2"/>
  <c r="B111" i="2"/>
  <c r="C111" i="2"/>
  <c r="D111" i="2"/>
  <c r="E111" i="2"/>
  <c r="F111" i="2"/>
  <c r="G111" i="2"/>
  <c r="H111" i="2"/>
  <c r="I111" i="2"/>
  <c r="K111" i="2"/>
  <c r="L111" i="2"/>
  <c r="R111" i="2" s="1"/>
  <c r="M111" i="2"/>
  <c r="N111" i="2"/>
  <c r="P111" i="2"/>
  <c r="Q111" i="2"/>
  <c r="S111" i="2"/>
  <c r="E112" i="2"/>
  <c r="O112" i="2"/>
  <c r="B113" i="2"/>
  <c r="G113" i="2" s="1"/>
  <c r="C113" i="2"/>
  <c r="D113" i="2"/>
  <c r="E113" i="2"/>
  <c r="F113" i="2"/>
  <c r="K113" i="2"/>
  <c r="L113" i="2"/>
  <c r="P113" i="2" s="1"/>
  <c r="M113" i="2"/>
  <c r="N113" i="2"/>
  <c r="E114" i="2"/>
  <c r="B115" i="2"/>
  <c r="G115" i="2" s="1"/>
  <c r="C115" i="2"/>
  <c r="D115" i="2"/>
  <c r="E115" i="2"/>
  <c r="F115" i="2"/>
  <c r="H115" i="2"/>
  <c r="I115" i="2"/>
  <c r="K115" i="2"/>
  <c r="L115" i="2"/>
  <c r="R115" i="2" s="1"/>
  <c r="M115" i="2"/>
  <c r="N115" i="2"/>
  <c r="P115" i="2"/>
  <c r="Q115" i="2"/>
  <c r="S115" i="2"/>
  <c r="E116" i="2"/>
  <c r="B117" i="2"/>
  <c r="G117" i="2" s="1"/>
  <c r="C117" i="2"/>
  <c r="D117" i="2"/>
  <c r="E117" i="2"/>
  <c r="F117" i="2"/>
  <c r="K117" i="2"/>
  <c r="L117" i="2"/>
  <c r="P117" i="2" s="1"/>
  <c r="M117" i="2"/>
  <c r="N117" i="2"/>
  <c r="E118" i="2"/>
  <c r="B119" i="2"/>
  <c r="F119" i="2" s="1"/>
  <c r="C119" i="2"/>
  <c r="D119" i="2"/>
  <c r="E119" i="2"/>
  <c r="H119" i="2"/>
  <c r="I119" i="2"/>
  <c r="K119" i="2"/>
  <c r="L119" i="2"/>
  <c r="S119" i="2" s="1"/>
  <c r="M119" i="2"/>
  <c r="N119" i="2"/>
  <c r="Q119" i="2"/>
  <c r="R119" i="2"/>
  <c r="E120" i="2"/>
  <c r="B121" i="2"/>
  <c r="G121" i="2" s="1"/>
  <c r="C121" i="2"/>
  <c r="D121" i="2"/>
  <c r="E121" i="2"/>
  <c r="F121" i="2"/>
  <c r="K121" i="2"/>
  <c r="L121" i="2"/>
  <c r="P121" i="2" s="1"/>
  <c r="M121" i="2"/>
  <c r="N121" i="2"/>
  <c r="S121" i="2"/>
  <c r="E122" i="2"/>
  <c r="B123" i="2"/>
  <c r="F123" i="2" s="1"/>
  <c r="C123" i="2"/>
  <c r="D123" i="2"/>
  <c r="E123" i="2"/>
  <c r="H123" i="2"/>
  <c r="I123" i="2"/>
  <c r="K123" i="2"/>
  <c r="L123" i="2"/>
  <c r="R123" i="2" s="1"/>
  <c r="M123" i="2"/>
  <c r="N123" i="2"/>
  <c r="P123" i="2"/>
  <c r="Q123" i="2"/>
  <c r="S123" i="2"/>
  <c r="E124" i="2"/>
  <c r="B125" i="2"/>
  <c r="G125" i="2" s="1"/>
  <c r="C125" i="2"/>
  <c r="D125" i="2"/>
  <c r="E125" i="2"/>
  <c r="F125" i="2"/>
  <c r="K125" i="2"/>
  <c r="L125" i="2"/>
  <c r="P125" i="2" s="1"/>
  <c r="M125" i="2"/>
  <c r="N125" i="2"/>
  <c r="E126" i="2"/>
  <c r="B127" i="2"/>
  <c r="F127" i="2" s="1"/>
  <c r="C127" i="2"/>
  <c r="D127" i="2"/>
  <c r="E127" i="2"/>
  <c r="H127" i="2"/>
  <c r="I127" i="2"/>
  <c r="K127" i="2"/>
  <c r="L127" i="2"/>
  <c r="S127" i="2" s="1"/>
  <c r="M127" i="2"/>
  <c r="N127" i="2"/>
  <c r="Q127" i="2"/>
  <c r="R127" i="2"/>
  <c r="E128" i="2"/>
  <c r="B129" i="2"/>
  <c r="G129" i="2" s="1"/>
  <c r="C129" i="2"/>
  <c r="D129" i="2"/>
  <c r="E129" i="2"/>
  <c r="F129" i="2"/>
  <c r="K129" i="2"/>
  <c r="L129" i="2"/>
  <c r="P129" i="2" s="1"/>
  <c r="M129" i="2"/>
  <c r="N129" i="2"/>
  <c r="S129" i="2"/>
  <c r="E130" i="2"/>
  <c r="B131" i="2"/>
  <c r="F131" i="2" s="1"/>
  <c r="C131" i="2"/>
  <c r="D131" i="2"/>
  <c r="E131" i="2"/>
  <c r="H131" i="2"/>
  <c r="I131" i="2"/>
  <c r="K131" i="2"/>
  <c r="L131" i="2"/>
  <c r="R131" i="2" s="1"/>
  <c r="M131" i="2"/>
  <c r="N131" i="2"/>
  <c r="P131" i="2"/>
  <c r="Q131" i="2"/>
  <c r="S131" i="2"/>
  <c r="E132" i="2"/>
  <c r="B133" i="2"/>
  <c r="G133" i="2" s="1"/>
  <c r="C133" i="2"/>
  <c r="D133" i="2"/>
  <c r="E133" i="2"/>
  <c r="F133" i="2"/>
  <c r="K133" i="2"/>
  <c r="L133" i="2"/>
  <c r="P133" i="2" s="1"/>
  <c r="M133" i="2"/>
  <c r="N133" i="2"/>
  <c r="E134" i="2"/>
  <c r="B135" i="2"/>
  <c r="F135" i="2" s="1"/>
  <c r="C135" i="2"/>
  <c r="D135" i="2"/>
  <c r="E135" i="2"/>
  <c r="H135" i="2"/>
  <c r="I135" i="2"/>
  <c r="K135" i="2"/>
  <c r="L135" i="2"/>
  <c r="S135" i="2" s="1"/>
  <c r="M135" i="2"/>
  <c r="N135" i="2"/>
  <c r="R135" i="2"/>
  <c r="E136" i="2"/>
  <c r="B137" i="2"/>
  <c r="G137" i="2" s="1"/>
  <c r="C137" i="2"/>
  <c r="D137" i="2"/>
  <c r="E137" i="2"/>
  <c r="F137" i="2"/>
  <c r="K137" i="2"/>
  <c r="L137" i="2"/>
  <c r="P137" i="2" s="1"/>
  <c r="M137" i="2"/>
  <c r="N137" i="2"/>
  <c r="R137" i="2"/>
  <c r="S137" i="2"/>
  <c r="E138" i="2"/>
  <c r="B139" i="2"/>
  <c r="F139" i="2" s="1"/>
  <c r="C139" i="2"/>
  <c r="D139" i="2"/>
  <c r="E139" i="2"/>
  <c r="H139" i="2"/>
  <c r="I139" i="2"/>
  <c r="K139" i="2"/>
  <c r="L139" i="2"/>
  <c r="M139" i="2"/>
  <c r="N139" i="2"/>
  <c r="P139" i="2"/>
  <c r="Q139" i="2"/>
  <c r="R139" i="2"/>
  <c r="S139" i="2"/>
  <c r="E140" i="2"/>
  <c r="B141" i="2"/>
  <c r="G141" i="2" s="1"/>
  <c r="C141" i="2"/>
  <c r="D141" i="2"/>
  <c r="E141" i="2"/>
  <c r="F141" i="2"/>
  <c r="K141" i="2"/>
  <c r="L141" i="2"/>
  <c r="P141" i="2" s="1"/>
  <c r="M141" i="2"/>
  <c r="N141" i="2"/>
  <c r="E142" i="2"/>
  <c r="B143" i="2"/>
  <c r="F143" i="2" s="1"/>
  <c r="C143" i="2"/>
  <c r="D143" i="2"/>
  <c r="E143" i="2"/>
  <c r="H143" i="2"/>
  <c r="I143" i="2"/>
  <c r="K143" i="2"/>
  <c r="L143" i="2"/>
  <c r="R143" i="2" s="1"/>
  <c r="M143" i="2"/>
  <c r="N143" i="2"/>
  <c r="P143" i="2"/>
  <c r="Q143" i="2"/>
  <c r="S143" i="2"/>
  <c r="E144" i="2"/>
  <c r="B145" i="2"/>
  <c r="G145" i="2" s="1"/>
  <c r="C145" i="2"/>
  <c r="D145" i="2"/>
  <c r="E145" i="2"/>
  <c r="F145" i="2"/>
  <c r="K145" i="2"/>
  <c r="L145" i="2"/>
  <c r="P145" i="2" s="1"/>
  <c r="M145" i="2"/>
  <c r="N145" i="2"/>
  <c r="S145" i="2"/>
  <c r="E146" i="2"/>
  <c r="B147" i="2"/>
  <c r="F147" i="2" s="1"/>
  <c r="C147" i="2"/>
  <c r="D147" i="2"/>
  <c r="E147" i="2"/>
  <c r="H147" i="2"/>
  <c r="I147" i="2"/>
  <c r="K147" i="2"/>
  <c r="L147" i="2"/>
  <c r="R147" i="2" s="1"/>
  <c r="M147" i="2"/>
  <c r="N147" i="2"/>
  <c r="Q147" i="2"/>
  <c r="E148" i="2"/>
  <c r="B149" i="2"/>
  <c r="G149" i="2" s="1"/>
  <c r="C149" i="2"/>
  <c r="D149" i="2"/>
  <c r="E149" i="2"/>
  <c r="F149" i="2"/>
  <c r="I149" i="2"/>
  <c r="K149" i="2"/>
  <c r="L149" i="2"/>
  <c r="P149" i="2" s="1"/>
  <c r="M149" i="2"/>
  <c r="N149" i="2"/>
  <c r="S149" i="2"/>
  <c r="E150" i="2"/>
  <c r="O150" i="2"/>
  <c r="B151" i="2"/>
  <c r="F151" i="2" s="1"/>
  <c r="C151" i="2"/>
  <c r="D151" i="2"/>
  <c r="E151" i="2"/>
  <c r="H151" i="2"/>
  <c r="I151" i="2"/>
  <c r="K151" i="2"/>
  <c r="L151" i="2"/>
  <c r="R151" i="2" s="1"/>
  <c r="M151" i="2"/>
  <c r="N151" i="2"/>
  <c r="P151" i="2"/>
  <c r="Q151" i="2"/>
  <c r="S151" i="2"/>
  <c r="E152" i="2"/>
  <c r="B153" i="2"/>
  <c r="G153" i="2" s="1"/>
  <c r="C153" i="2"/>
  <c r="D153" i="2"/>
  <c r="E153" i="2"/>
  <c r="F153" i="2"/>
  <c r="I153" i="2"/>
  <c r="K153" i="2"/>
  <c r="L153" i="2"/>
  <c r="R153" i="2" s="1"/>
  <c r="M153" i="2"/>
  <c r="N153" i="2"/>
  <c r="Q153" i="2"/>
  <c r="E154" i="2"/>
  <c r="B155" i="2"/>
  <c r="F155" i="2" s="1"/>
  <c r="C155" i="2"/>
  <c r="D155" i="2"/>
  <c r="E155" i="2"/>
  <c r="H155" i="2"/>
  <c r="I155" i="2"/>
  <c r="K155" i="2"/>
  <c r="L155" i="2"/>
  <c r="P155" i="2" s="1"/>
  <c r="M155" i="2"/>
  <c r="N155" i="2"/>
  <c r="O155" i="2"/>
  <c r="Q155" i="2"/>
  <c r="R155" i="2"/>
  <c r="E156" i="2"/>
  <c r="B157" i="2"/>
  <c r="G157" i="2" s="1"/>
  <c r="C157" i="2"/>
  <c r="D157" i="2"/>
  <c r="E157" i="2"/>
  <c r="F157" i="2"/>
  <c r="I157" i="2"/>
  <c r="K157" i="2"/>
  <c r="L157" i="2"/>
  <c r="M157" i="2"/>
  <c r="N157" i="2"/>
  <c r="O157" i="2"/>
  <c r="P157" i="2"/>
  <c r="Q157" i="2"/>
  <c r="R157" i="2"/>
  <c r="S157" i="2"/>
  <c r="E158" i="2"/>
  <c r="B159" i="2"/>
  <c r="F159" i="2" s="1"/>
  <c r="C159" i="2"/>
  <c r="D159" i="2"/>
  <c r="E159" i="2"/>
  <c r="H159" i="2"/>
  <c r="I159" i="2"/>
  <c r="K159" i="2"/>
  <c r="L159" i="2"/>
  <c r="P159" i="2" s="1"/>
  <c r="M159" i="2"/>
  <c r="N159" i="2"/>
  <c r="Q159" i="2"/>
  <c r="R159" i="2"/>
  <c r="S159" i="2"/>
  <c r="E160" i="2"/>
  <c r="B161" i="2"/>
  <c r="G161" i="2" s="1"/>
  <c r="C161" i="2"/>
  <c r="D161" i="2"/>
  <c r="E161" i="2"/>
  <c r="F161" i="2"/>
  <c r="H161" i="2"/>
  <c r="I161" i="2"/>
  <c r="K161" i="2"/>
  <c r="L161" i="2"/>
  <c r="Q161" i="2" s="1"/>
  <c r="M161" i="2"/>
  <c r="N161" i="2"/>
  <c r="O161" i="2"/>
  <c r="P161" i="2"/>
  <c r="R161" i="2"/>
  <c r="S161" i="2"/>
  <c r="E162" i="2"/>
  <c r="A37" i="3"/>
  <c r="B37" i="3"/>
  <c r="C37" i="3"/>
  <c r="D37" i="3"/>
  <c r="E37" i="3"/>
  <c r="E38" i="3"/>
  <c r="A39" i="3"/>
  <c r="B39" i="3"/>
  <c r="C39" i="3"/>
  <c r="D39" i="3"/>
  <c r="E39" i="3"/>
  <c r="E40" i="3"/>
  <c r="A41" i="3"/>
  <c r="B41" i="3"/>
  <c r="C41" i="3"/>
  <c r="D41" i="3"/>
  <c r="E41" i="3"/>
  <c r="E42" i="3"/>
  <c r="A43" i="3"/>
  <c r="B43" i="3"/>
  <c r="C43" i="3"/>
  <c r="D43" i="3"/>
  <c r="E43" i="3"/>
  <c r="E44" i="3"/>
  <c r="A45" i="3"/>
  <c r="B45" i="3"/>
  <c r="C45" i="3"/>
  <c r="D45" i="3"/>
  <c r="E45" i="3"/>
  <c r="E46" i="3"/>
  <c r="A47" i="3"/>
  <c r="B47" i="3"/>
  <c r="C47" i="3"/>
  <c r="D47" i="3"/>
  <c r="E47" i="3"/>
  <c r="E48" i="3"/>
  <c r="A49" i="3"/>
  <c r="B49" i="3"/>
  <c r="C49" i="3"/>
  <c r="D49" i="3"/>
  <c r="E49" i="3"/>
  <c r="E50" i="3"/>
  <c r="A51" i="3"/>
  <c r="B51" i="3"/>
  <c r="C51" i="3"/>
  <c r="D51" i="3"/>
  <c r="E51" i="3"/>
  <c r="E52" i="3"/>
  <c r="A53" i="3"/>
  <c r="B53" i="3"/>
  <c r="C53" i="3"/>
  <c r="D53" i="3"/>
  <c r="E53" i="3"/>
  <c r="E54" i="3"/>
  <c r="A55" i="3"/>
  <c r="B55" i="3"/>
  <c r="C55" i="3"/>
  <c r="D55" i="3"/>
  <c r="E55" i="3"/>
  <c r="E56" i="3"/>
  <c r="A57" i="3"/>
  <c r="B57" i="3"/>
  <c r="C57" i="3"/>
  <c r="D57" i="3"/>
  <c r="E57" i="3"/>
  <c r="E58" i="3"/>
  <c r="A59" i="3"/>
  <c r="B59" i="3"/>
  <c r="C59" i="3"/>
  <c r="D59" i="3"/>
  <c r="E59" i="3"/>
  <c r="E60" i="3"/>
  <c r="A61" i="3"/>
  <c r="B61" i="3"/>
  <c r="C61" i="3"/>
  <c r="D61" i="3"/>
  <c r="E61" i="3"/>
  <c r="E62" i="3"/>
  <c r="O153" i="2"/>
  <c r="O154" i="2"/>
  <c r="O156" i="2"/>
  <c r="O158" i="2"/>
  <c r="O159" i="2"/>
  <c r="O160" i="2"/>
  <c r="O162" i="2"/>
  <c r="A153" i="1"/>
  <c r="K153" i="1"/>
  <c r="A155" i="1"/>
  <c r="K155" i="1"/>
  <c r="A157" i="1"/>
  <c r="K157" i="1"/>
  <c r="A159" i="1"/>
  <c r="K159" i="1"/>
  <c r="A161" i="1"/>
  <c r="K161" i="1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L35" i="2"/>
  <c r="Q35" i="2" s="1"/>
  <c r="M35" i="2"/>
  <c r="N35" i="2"/>
  <c r="L37" i="2"/>
  <c r="Q37" i="2" s="1"/>
  <c r="M37" i="2"/>
  <c r="N37" i="2"/>
  <c r="P37" i="2"/>
  <c r="R37" i="2"/>
  <c r="L39" i="2"/>
  <c r="Q39" i="2" s="1"/>
  <c r="M39" i="2"/>
  <c r="N39" i="2"/>
  <c r="L41" i="2"/>
  <c r="Q41" i="2" s="1"/>
  <c r="M41" i="2"/>
  <c r="N41" i="2"/>
  <c r="L43" i="2"/>
  <c r="Q43" i="2" s="1"/>
  <c r="M43" i="2"/>
  <c r="N43" i="2"/>
  <c r="L45" i="2"/>
  <c r="Q45" i="2" s="1"/>
  <c r="M45" i="2"/>
  <c r="N45" i="2"/>
  <c r="L47" i="2"/>
  <c r="Q47" i="2" s="1"/>
  <c r="M47" i="2"/>
  <c r="N47" i="2"/>
  <c r="R47" i="2"/>
  <c r="L49" i="2"/>
  <c r="Q49" i="2" s="1"/>
  <c r="M49" i="2"/>
  <c r="N49" i="2"/>
  <c r="L51" i="2"/>
  <c r="Q51" i="2" s="1"/>
  <c r="M51" i="2"/>
  <c r="N51" i="2"/>
  <c r="L53" i="2"/>
  <c r="Q53" i="2" s="1"/>
  <c r="M53" i="2"/>
  <c r="N53" i="2"/>
  <c r="L55" i="2"/>
  <c r="Q55" i="2" s="1"/>
  <c r="M55" i="2"/>
  <c r="N55" i="2"/>
  <c r="R55" i="2"/>
  <c r="L57" i="2"/>
  <c r="Q57" i="2" s="1"/>
  <c r="M57" i="2"/>
  <c r="N57" i="2"/>
  <c r="L59" i="2"/>
  <c r="Q59" i="2" s="1"/>
  <c r="M59" i="2"/>
  <c r="N59" i="2"/>
  <c r="L61" i="2"/>
  <c r="Q61" i="2" s="1"/>
  <c r="M61" i="2"/>
  <c r="N61" i="2"/>
  <c r="L63" i="2"/>
  <c r="Q63" i="2" s="1"/>
  <c r="M63" i="2"/>
  <c r="N63" i="2"/>
  <c r="R63" i="2"/>
  <c r="L65" i="2"/>
  <c r="Q65" i="2" s="1"/>
  <c r="M65" i="2"/>
  <c r="N65" i="2"/>
  <c r="L67" i="2"/>
  <c r="Q67" i="2" s="1"/>
  <c r="M67" i="2"/>
  <c r="N67" i="2"/>
  <c r="L69" i="2"/>
  <c r="Q69" i="2" s="1"/>
  <c r="M69" i="2"/>
  <c r="N69" i="2"/>
  <c r="L71" i="2"/>
  <c r="Q71" i="2" s="1"/>
  <c r="M71" i="2"/>
  <c r="N71" i="2"/>
  <c r="P71" i="2"/>
  <c r="R71" i="2"/>
  <c r="L73" i="2"/>
  <c r="Q73" i="2" s="1"/>
  <c r="M73" i="2"/>
  <c r="N73" i="2"/>
  <c r="L75" i="2"/>
  <c r="Q75" i="2" s="1"/>
  <c r="M75" i="2"/>
  <c r="N75" i="2"/>
  <c r="L77" i="2"/>
  <c r="Q77" i="2" s="1"/>
  <c r="M77" i="2"/>
  <c r="N77" i="2"/>
  <c r="L79" i="2"/>
  <c r="Q79" i="2" s="1"/>
  <c r="M79" i="2"/>
  <c r="N79" i="2"/>
  <c r="R79" i="2"/>
  <c r="L81" i="2"/>
  <c r="Q81" i="2" s="1"/>
  <c r="M81" i="2"/>
  <c r="N81" i="2"/>
  <c r="R81" i="2"/>
  <c r="L83" i="2"/>
  <c r="Q83" i="2" s="1"/>
  <c r="M83" i="2"/>
  <c r="N83" i="2"/>
  <c r="L85" i="2"/>
  <c r="Q85" i="2" s="1"/>
  <c r="M85" i="2"/>
  <c r="N85" i="2"/>
  <c r="L87" i="2"/>
  <c r="Q87" i="2" s="1"/>
  <c r="M87" i="2"/>
  <c r="N87" i="2"/>
  <c r="L89" i="2"/>
  <c r="Q89" i="2" s="1"/>
  <c r="M89" i="2"/>
  <c r="N89" i="2"/>
  <c r="L91" i="2"/>
  <c r="Q91" i="2" s="1"/>
  <c r="M91" i="2"/>
  <c r="N91" i="2"/>
  <c r="L93" i="2"/>
  <c r="Q93" i="2" s="1"/>
  <c r="M93" i="2"/>
  <c r="N93" i="2"/>
  <c r="L95" i="2"/>
  <c r="Q95" i="2" s="1"/>
  <c r="M95" i="2"/>
  <c r="N95" i="2"/>
  <c r="R95" i="2"/>
  <c r="L97" i="2"/>
  <c r="Q97" i="2" s="1"/>
  <c r="M97" i="2"/>
  <c r="N97" i="2"/>
  <c r="R97" i="2"/>
  <c r="L99" i="2"/>
  <c r="Q99" i="2" s="1"/>
  <c r="M99" i="2"/>
  <c r="N99" i="2"/>
  <c r="L101" i="2"/>
  <c r="Q101" i="2" s="1"/>
  <c r="M101" i="2"/>
  <c r="N101" i="2"/>
  <c r="K5" i="2"/>
  <c r="K3" i="2"/>
  <c r="L29" i="2"/>
  <c r="M29" i="2"/>
  <c r="N29" i="2"/>
  <c r="L31" i="2"/>
  <c r="M31" i="2"/>
  <c r="N31" i="2"/>
  <c r="L33" i="2"/>
  <c r="M33" i="2"/>
  <c r="N33" i="2"/>
  <c r="O152" i="2"/>
  <c r="O151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1" i="2"/>
  <c r="O110" i="2"/>
  <c r="O109" i="2"/>
  <c r="O108" i="2"/>
  <c r="O107" i="2"/>
  <c r="O106" i="2"/>
  <c r="O105" i="2"/>
  <c r="O104" i="2"/>
  <c r="O103" i="2"/>
  <c r="O102" i="2"/>
  <c r="O101" i="2"/>
  <c r="K101" i="2"/>
  <c r="O100" i="2"/>
  <c r="O99" i="2"/>
  <c r="K99" i="2"/>
  <c r="O98" i="2"/>
  <c r="O97" i="2"/>
  <c r="K97" i="2"/>
  <c r="O96" i="2"/>
  <c r="O95" i="2"/>
  <c r="K95" i="2"/>
  <c r="O94" i="2"/>
  <c r="O93" i="2"/>
  <c r="K93" i="2"/>
  <c r="O92" i="2"/>
  <c r="O91" i="2"/>
  <c r="K91" i="2"/>
  <c r="O90" i="2"/>
  <c r="O89" i="2"/>
  <c r="K89" i="2"/>
  <c r="O88" i="2"/>
  <c r="O87" i="2"/>
  <c r="K87" i="2"/>
  <c r="O86" i="2"/>
  <c r="O85" i="2"/>
  <c r="K85" i="2"/>
  <c r="O84" i="2"/>
  <c r="O83" i="2"/>
  <c r="K83" i="2"/>
  <c r="O82" i="2"/>
  <c r="O81" i="2"/>
  <c r="K81" i="2"/>
  <c r="O80" i="2"/>
  <c r="O79" i="2"/>
  <c r="K79" i="2"/>
  <c r="O78" i="2"/>
  <c r="O77" i="2"/>
  <c r="K77" i="2"/>
  <c r="O76" i="2"/>
  <c r="O75" i="2"/>
  <c r="K75" i="2"/>
  <c r="O74" i="2"/>
  <c r="O73" i="2"/>
  <c r="K73" i="2"/>
  <c r="O72" i="2"/>
  <c r="O71" i="2"/>
  <c r="K71" i="2"/>
  <c r="O70" i="2"/>
  <c r="O69" i="2"/>
  <c r="K69" i="2"/>
  <c r="O68" i="2"/>
  <c r="O67" i="2"/>
  <c r="K67" i="2"/>
  <c r="O66" i="2"/>
  <c r="O65" i="2"/>
  <c r="K65" i="2"/>
  <c r="O64" i="2"/>
  <c r="O63" i="2"/>
  <c r="K63" i="2"/>
  <c r="O62" i="2"/>
  <c r="O61" i="2"/>
  <c r="K61" i="2"/>
  <c r="O60" i="2"/>
  <c r="O59" i="2"/>
  <c r="K59" i="2"/>
  <c r="O58" i="2"/>
  <c r="O57" i="2"/>
  <c r="K57" i="2"/>
  <c r="O56" i="2"/>
  <c r="O55" i="2"/>
  <c r="K55" i="2"/>
  <c r="O54" i="2"/>
  <c r="O53" i="2"/>
  <c r="K53" i="2"/>
  <c r="O52" i="2"/>
  <c r="O51" i="2"/>
  <c r="K51" i="2"/>
  <c r="O50" i="2"/>
  <c r="O49" i="2"/>
  <c r="K49" i="2"/>
  <c r="O48" i="2"/>
  <c r="O47" i="2"/>
  <c r="K47" i="2"/>
  <c r="O46" i="2"/>
  <c r="O45" i="2"/>
  <c r="K45" i="2"/>
  <c r="O44" i="2"/>
  <c r="O43" i="2"/>
  <c r="K43" i="2"/>
  <c r="O42" i="2"/>
  <c r="O41" i="2"/>
  <c r="K41" i="2"/>
  <c r="O40" i="2"/>
  <c r="O39" i="2"/>
  <c r="K39" i="2"/>
  <c r="O38" i="2"/>
  <c r="O37" i="2"/>
  <c r="K37" i="2"/>
  <c r="O36" i="2"/>
  <c r="O35" i="2"/>
  <c r="K35" i="2"/>
  <c r="O34" i="2"/>
  <c r="O33" i="2"/>
  <c r="O32" i="2"/>
  <c r="O31" i="2"/>
  <c r="O30" i="2"/>
  <c r="O29" i="2"/>
  <c r="N27" i="2"/>
  <c r="M27" i="2"/>
  <c r="O28" i="2"/>
  <c r="N25" i="2"/>
  <c r="M25" i="2"/>
  <c r="O26" i="2"/>
  <c r="N23" i="2"/>
  <c r="M23" i="2"/>
  <c r="O24" i="2"/>
  <c r="N21" i="2"/>
  <c r="M21" i="2"/>
  <c r="O22" i="2"/>
  <c r="N19" i="2"/>
  <c r="M19" i="2"/>
  <c r="O20" i="2"/>
  <c r="N17" i="2"/>
  <c r="M17" i="2"/>
  <c r="O18" i="2"/>
  <c r="N15" i="2"/>
  <c r="M15" i="2"/>
  <c r="O16" i="2"/>
  <c r="N13" i="2"/>
  <c r="M13" i="2"/>
  <c r="O14" i="2"/>
  <c r="N11" i="2"/>
  <c r="M11" i="2"/>
  <c r="O12" i="2"/>
  <c r="N9" i="2"/>
  <c r="M9" i="2"/>
  <c r="O10" i="2"/>
  <c r="N7" i="2"/>
  <c r="M7" i="2"/>
  <c r="O8" i="2"/>
  <c r="E6" i="4"/>
  <c r="E8" i="4" s="1"/>
  <c r="E10" i="4" s="1"/>
  <c r="E12" i="4" s="1"/>
  <c r="E14" i="4" s="1"/>
  <c r="E16" i="4" s="1"/>
  <c r="E18" i="4" s="1"/>
  <c r="E20" i="4" s="1"/>
  <c r="E22" i="4" s="1"/>
  <c r="E24" i="4" s="1"/>
  <c r="E26" i="4" s="1"/>
  <c r="E28" i="4" s="1"/>
  <c r="E30" i="4" s="1"/>
  <c r="E32" i="4" s="1"/>
  <c r="E34" i="4" s="1"/>
  <c r="E36" i="4" s="1"/>
  <c r="E38" i="4" s="1"/>
  <c r="E40" i="4" s="1"/>
  <c r="E42" i="4" s="1"/>
  <c r="E44" i="4" s="1"/>
  <c r="E46" i="4" s="1"/>
  <c r="E48" i="4" s="1"/>
  <c r="E50" i="4" s="1"/>
  <c r="E52" i="4" s="1"/>
  <c r="E54" i="4" s="1"/>
  <c r="E56" i="4" s="1"/>
  <c r="E58" i="4" s="1"/>
  <c r="E60" i="4" s="1"/>
  <c r="E62" i="4" s="1"/>
  <c r="E64" i="4" s="1"/>
  <c r="E66" i="4" s="1"/>
  <c r="E68" i="4" s="1"/>
  <c r="E70" i="4" s="1"/>
  <c r="E72" i="4" s="1"/>
  <c r="E74" i="4" s="1"/>
  <c r="E76" i="4" s="1"/>
  <c r="E78" i="4" s="1"/>
  <c r="E80" i="4" s="1"/>
  <c r="E82" i="4" s="1"/>
  <c r="E84" i="4" s="1"/>
  <c r="E86" i="4" s="1"/>
  <c r="E88" i="4" s="1"/>
  <c r="E90" i="4" s="1"/>
  <c r="E92" i="4" s="1"/>
  <c r="E94" i="4" s="1"/>
  <c r="E96" i="4" s="1"/>
  <c r="E98" i="4" s="1"/>
  <c r="E100" i="4" s="1"/>
  <c r="E102" i="4" s="1"/>
  <c r="E104" i="4" s="1"/>
  <c r="E106" i="4" s="1"/>
  <c r="E108" i="4" s="1"/>
  <c r="E110" i="4" s="1"/>
  <c r="E112" i="4" s="1"/>
  <c r="E114" i="4" s="1"/>
  <c r="E116" i="4" s="1"/>
  <c r="E118" i="4" s="1"/>
  <c r="E120" i="4" s="1"/>
  <c r="E122" i="4" s="1"/>
  <c r="E124" i="4" s="1"/>
  <c r="E126" i="4" s="1"/>
  <c r="E128" i="4" s="1"/>
  <c r="E130" i="4" s="1"/>
  <c r="E132" i="4" s="1"/>
  <c r="E134" i="4" s="1"/>
  <c r="E136" i="4" s="1"/>
  <c r="E138" i="4" s="1"/>
  <c r="E140" i="4" s="1"/>
  <c r="E142" i="4" s="1"/>
  <c r="E144" i="4" s="1"/>
  <c r="E146" i="4" s="1"/>
  <c r="E148" i="4" s="1"/>
  <c r="E150" i="4" s="1"/>
  <c r="E152" i="4" s="1"/>
  <c r="E154" i="4" s="1"/>
  <c r="E156" i="4" s="1"/>
  <c r="E158" i="4" s="1"/>
  <c r="E160" i="4" s="1"/>
  <c r="E162" i="4" s="1"/>
  <c r="E5" i="4"/>
  <c r="E7" i="4" s="1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E29" i="4" s="1"/>
  <c r="E31" i="4" s="1"/>
  <c r="E33" i="4" s="1"/>
  <c r="E35" i="4" s="1"/>
  <c r="E37" i="4" s="1"/>
  <c r="E39" i="4" s="1"/>
  <c r="E41" i="4" s="1"/>
  <c r="E43" i="4" s="1"/>
  <c r="E45" i="4" s="1"/>
  <c r="E47" i="4" s="1"/>
  <c r="E49" i="4" s="1"/>
  <c r="E51" i="4" s="1"/>
  <c r="E53" i="4" s="1"/>
  <c r="E55" i="4" s="1"/>
  <c r="E57" i="4" s="1"/>
  <c r="E59" i="4" s="1"/>
  <c r="E61" i="4" s="1"/>
  <c r="E63" i="4" s="1"/>
  <c r="E65" i="4" s="1"/>
  <c r="E67" i="4" s="1"/>
  <c r="E69" i="4" s="1"/>
  <c r="E71" i="4" s="1"/>
  <c r="E73" i="4" s="1"/>
  <c r="E75" i="4" s="1"/>
  <c r="E77" i="4" s="1"/>
  <c r="E79" i="4" s="1"/>
  <c r="E81" i="4" s="1"/>
  <c r="E83" i="4" s="1"/>
  <c r="E85" i="4" s="1"/>
  <c r="E87" i="4" s="1"/>
  <c r="E89" i="4" s="1"/>
  <c r="E91" i="4" s="1"/>
  <c r="E93" i="4" s="1"/>
  <c r="E95" i="4" s="1"/>
  <c r="E97" i="4" s="1"/>
  <c r="E99" i="4" s="1"/>
  <c r="E101" i="4" s="1"/>
  <c r="E103" i="4" s="1"/>
  <c r="E105" i="4" s="1"/>
  <c r="E107" i="4" s="1"/>
  <c r="E109" i="4" s="1"/>
  <c r="E111" i="4" s="1"/>
  <c r="E113" i="4" s="1"/>
  <c r="E115" i="4" s="1"/>
  <c r="E117" i="4" s="1"/>
  <c r="E119" i="4" s="1"/>
  <c r="E121" i="4" s="1"/>
  <c r="E123" i="4" s="1"/>
  <c r="E125" i="4" s="1"/>
  <c r="E127" i="4" s="1"/>
  <c r="E129" i="4" s="1"/>
  <c r="E131" i="4" s="1"/>
  <c r="E133" i="4" s="1"/>
  <c r="E135" i="4" s="1"/>
  <c r="E137" i="4" s="1"/>
  <c r="E139" i="4" s="1"/>
  <c r="E141" i="4" s="1"/>
  <c r="E143" i="4" s="1"/>
  <c r="E145" i="4" s="1"/>
  <c r="E147" i="4" s="1"/>
  <c r="E149" i="4" s="1"/>
  <c r="E151" i="4" s="1"/>
  <c r="E153" i="4" s="1"/>
  <c r="E155" i="4" s="1"/>
  <c r="E157" i="4" s="1"/>
  <c r="E159" i="4" s="1"/>
  <c r="E161" i="4" s="1"/>
  <c r="N5" i="2"/>
  <c r="M5" i="2"/>
  <c r="O6" i="2"/>
  <c r="N3" i="2"/>
  <c r="M3" i="2"/>
  <c r="O4" i="2"/>
  <c r="A63" i="1"/>
  <c r="A65" i="1"/>
  <c r="A67" i="1"/>
  <c r="A69" i="1"/>
  <c r="A71" i="1"/>
  <c r="A73" i="1"/>
  <c r="A75" i="1"/>
  <c r="A77" i="1"/>
  <c r="A79" i="1"/>
  <c r="A81" i="1"/>
  <c r="A83" i="1"/>
  <c r="A85" i="1"/>
  <c r="A87" i="1"/>
  <c r="A89" i="1"/>
  <c r="A91" i="1"/>
  <c r="A93" i="1"/>
  <c r="A95" i="1"/>
  <c r="A97" i="1"/>
  <c r="A99" i="1"/>
  <c r="A101" i="1"/>
  <c r="A103" i="1"/>
  <c r="A105" i="1"/>
  <c r="A107" i="1"/>
  <c r="A109" i="1"/>
  <c r="A111" i="1"/>
  <c r="A113" i="1"/>
  <c r="A115" i="1"/>
  <c r="A117" i="1"/>
  <c r="K103" i="1"/>
  <c r="K105" i="1"/>
  <c r="K107" i="1"/>
  <c r="K109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9" i="1"/>
  <c r="K141" i="1"/>
  <c r="K143" i="1"/>
  <c r="K145" i="1"/>
  <c r="K147" i="1"/>
  <c r="K149" i="1"/>
  <c r="K151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K35" i="1"/>
  <c r="K37" i="1"/>
  <c r="K39" i="1"/>
  <c r="K41" i="1"/>
  <c r="K43" i="1"/>
  <c r="K45" i="1"/>
  <c r="K47" i="1"/>
  <c r="K49" i="1"/>
  <c r="K51" i="1"/>
  <c r="K53" i="1"/>
  <c r="K55" i="1"/>
  <c r="K57" i="1"/>
  <c r="K59" i="1"/>
  <c r="K61" i="1"/>
  <c r="K63" i="1"/>
  <c r="K65" i="1"/>
  <c r="K67" i="1"/>
  <c r="K69" i="1"/>
  <c r="K71" i="1"/>
  <c r="K73" i="1"/>
  <c r="K75" i="1"/>
  <c r="K77" i="1"/>
  <c r="K79" i="1"/>
  <c r="K81" i="1"/>
  <c r="K83" i="1"/>
  <c r="K85" i="1"/>
  <c r="K87" i="1"/>
  <c r="K89" i="1"/>
  <c r="K91" i="1"/>
  <c r="K93" i="1"/>
  <c r="K95" i="1"/>
  <c r="K97" i="1"/>
  <c r="K99" i="1"/>
  <c r="K101" i="1"/>
  <c r="R41" i="2" l="1"/>
  <c r="S141" i="2"/>
  <c r="R57" i="2"/>
  <c r="Q135" i="2"/>
  <c r="R89" i="2"/>
  <c r="R87" i="2"/>
  <c r="R73" i="2"/>
  <c r="P63" i="2"/>
  <c r="R61" i="2"/>
  <c r="P55" i="2"/>
  <c r="R53" i="2"/>
  <c r="P47" i="2"/>
  <c r="R45" i="2"/>
  <c r="P39" i="2"/>
  <c r="S153" i="2"/>
  <c r="R149" i="2"/>
  <c r="S147" i="2"/>
  <c r="R145" i="2"/>
  <c r="P135" i="2"/>
  <c r="S133" i="2"/>
  <c r="P127" i="2"/>
  <c r="S125" i="2"/>
  <c r="P119" i="2"/>
  <c r="S117" i="2"/>
  <c r="S109" i="2"/>
  <c r="S105" i="2"/>
  <c r="R65" i="2"/>
  <c r="R49" i="2"/>
  <c r="R39" i="2"/>
  <c r="P153" i="2"/>
  <c r="P147" i="2"/>
  <c r="R141" i="2"/>
  <c r="S113" i="2"/>
  <c r="S155" i="2"/>
  <c r="E120" i="3"/>
  <c r="A119" i="9"/>
  <c r="B137" i="3"/>
  <c r="A137" i="9"/>
  <c r="A121" i="3"/>
  <c r="A121" i="9"/>
  <c r="B107" i="3"/>
  <c r="A107" i="9"/>
  <c r="B91" i="3"/>
  <c r="A91" i="9"/>
  <c r="B75" i="3"/>
  <c r="A75" i="9"/>
  <c r="A159" i="3"/>
  <c r="A159" i="9"/>
  <c r="A135" i="3"/>
  <c r="A135" i="9"/>
  <c r="A89" i="3"/>
  <c r="A89" i="9"/>
  <c r="E150" i="3"/>
  <c r="A149" i="9"/>
  <c r="E134" i="3"/>
  <c r="A133" i="9"/>
  <c r="E104" i="3"/>
  <c r="A103" i="9"/>
  <c r="E88" i="3"/>
  <c r="A87" i="9"/>
  <c r="E72" i="3"/>
  <c r="A71" i="9"/>
  <c r="E158" i="3"/>
  <c r="A157" i="9"/>
  <c r="D147" i="3"/>
  <c r="A147" i="9"/>
  <c r="D117" i="3"/>
  <c r="A117" i="9"/>
  <c r="D101" i="3"/>
  <c r="A101" i="9"/>
  <c r="D85" i="3"/>
  <c r="A85" i="9"/>
  <c r="D69" i="3"/>
  <c r="A69" i="9"/>
  <c r="A105" i="2"/>
  <c r="A105" i="9"/>
  <c r="B83" i="3"/>
  <c r="A83" i="9"/>
  <c r="A151" i="3"/>
  <c r="A151" i="9"/>
  <c r="A73" i="3"/>
  <c r="A73" i="9"/>
  <c r="D131" i="3"/>
  <c r="A131" i="9"/>
  <c r="B145" i="3"/>
  <c r="A145" i="9"/>
  <c r="B129" i="3"/>
  <c r="A129" i="9"/>
  <c r="A115" i="2"/>
  <c r="A115" i="9"/>
  <c r="B99" i="3"/>
  <c r="A99" i="9"/>
  <c r="B67" i="3"/>
  <c r="A67" i="9"/>
  <c r="D155" i="3"/>
  <c r="A155" i="9"/>
  <c r="A143" i="3"/>
  <c r="A143" i="9"/>
  <c r="A127" i="3"/>
  <c r="A127" i="9"/>
  <c r="A113" i="3"/>
  <c r="A113" i="9"/>
  <c r="A97" i="3"/>
  <c r="A97" i="9"/>
  <c r="A81" i="3"/>
  <c r="A81" i="9"/>
  <c r="A65" i="3"/>
  <c r="A65" i="9"/>
  <c r="E142" i="3"/>
  <c r="A141" i="9"/>
  <c r="E126" i="3"/>
  <c r="A125" i="9"/>
  <c r="E112" i="3"/>
  <c r="A111" i="9"/>
  <c r="E96" i="3"/>
  <c r="A95" i="9"/>
  <c r="E80" i="3"/>
  <c r="A79" i="9"/>
  <c r="E64" i="3"/>
  <c r="A63" i="9"/>
  <c r="B161" i="3"/>
  <c r="A161" i="9"/>
  <c r="B153" i="3"/>
  <c r="A153" i="9"/>
  <c r="D139" i="3"/>
  <c r="A139" i="9"/>
  <c r="D123" i="3"/>
  <c r="A123" i="9"/>
  <c r="D109" i="3"/>
  <c r="A109" i="9"/>
  <c r="D93" i="3"/>
  <c r="A93" i="9"/>
  <c r="D77" i="3"/>
  <c r="A77" i="9"/>
  <c r="A99" i="3"/>
  <c r="E95" i="3"/>
  <c r="E141" i="3"/>
  <c r="A75" i="3"/>
  <c r="C139" i="3"/>
  <c r="A9" i="5"/>
  <c r="K9" i="9" s="1"/>
  <c r="U7" i="2"/>
  <c r="E119" i="3"/>
  <c r="C93" i="3"/>
  <c r="A67" i="3"/>
  <c r="A161" i="3"/>
  <c r="A137" i="3"/>
  <c r="A115" i="3"/>
  <c r="A91" i="3"/>
  <c r="E63" i="3"/>
  <c r="E157" i="3"/>
  <c r="E133" i="3"/>
  <c r="E111" i="3"/>
  <c r="E87" i="3"/>
  <c r="C155" i="3"/>
  <c r="A129" i="3"/>
  <c r="A145" i="2"/>
  <c r="A143" i="2"/>
  <c r="C109" i="3"/>
  <c r="A83" i="3"/>
  <c r="A153" i="3"/>
  <c r="E125" i="3"/>
  <c r="E71" i="3"/>
  <c r="A107" i="3"/>
  <c r="E79" i="3"/>
  <c r="E149" i="3"/>
  <c r="C123" i="3"/>
  <c r="E103" i="3"/>
  <c r="C77" i="3"/>
  <c r="A145" i="3"/>
  <c r="E122" i="3"/>
  <c r="D119" i="3"/>
  <c r="B117" i="3"/>
  <c r="E114" i="3"/>
  <c r="D111" i="3"/>
  <c r="B109" i="3"/>
  <c r="E106" i="3"/>
  <c r="D103" i="3"/>
  <c r="B101" i="3"/>
  <c r="E98" i="3"/>
  <c r="D95" i="3"/>
  <c r="B93" i="3"/>
  <c r="E90" i="3"/>
  <c r="D87" i="3"/>
  <c r="B85" i="3"/>
  <c r="E82" i="3"/>
  <c r="D79" i="3"/>
  <c r="B77" i="3"/>
  <c r="E74" i="3"/>
  <c r="D71" i="3"/>
  <c r="B69" i="3"/>
  <c r="E66" i="3"/>
  <c r="D63" i="3"/>
  <c r="E160" i="3"/>
  <c r="D157" i="3"/>
  <c r="B155" i="3"/>
  <c r="E152" i="3"/>
  <c r="D149" i="3"/>
  <c r="B147" i="3"/>
  <c r="E144" i="3"/>
  <c r="D141" i="3"/>
  <c r="B139" i="3"/>
  <c r="E136" i="3"/>
  <c r="D133" i="3"/>
  <c r="B131" i="3"/>
  <c r="E128" i="3"/>
  <c r="D125" i="3"/>
  <c r="B123" i="3"/>
  <c r="A103" i="2"/>
  <c r="C131" i="3"/>
  <c r="E121" i="3"/>
  <c r="C119" i="3"/>
  <c r="A117" i="3"/>
  <c r="E113" i="3"/>
  <c r="C111" i="3"/>
  <c r="A109" i="3"/>
  <c r="E105" i="3"/>
  <c r="C103" i="3"/>
  <c r="A101" i="3"/>
  <c r="E97" i="3"/>
  <c r="C95" i="3"/>
  <c r="A93" i="3"/>
  <c r="E89" i="3"/>
  <c r="C87" i="3"/>
  <c r="A85" i="3"/>
  <c r="E81" i="3"/>
  <c r="C79" i="3"/>
  <c r="A77" i="3"/>
  <c r="E73" i="3"/>
  <c r="C71" i="3"/>
  <c r="A69" i="3"/>
  <c r="E65" i="3"/>
  <c r="C63" i="3"/>
  <c r="E159" i="3"/>
  <c r="C157" i="3"/>
  <c r="A155" i="3"/>
  <c r="E151" i="3"/>
  <c r="C149" i="3"/>
  <c r="A147" i="3"/>
  <c r="E143" i="3"/>
  <c r="C141" i="3"/>
  <c r="A139" i="3"/>
  <c r="E135" i="3"/>
  <c r="C133" i="3"/>
  <c r="A131" i="3"/>
  <c r="E127" i="3"/>
  <c r="C125" i="3"/>
  <c r="A123" i="3"/>
  <c r="A137" i="2"/>
  <c r="A135" i="2"/>
  <c r="A129" i="2"/>
  <c r="A127" i="2"/>
  <c r="A121" i="2"/>
  <c r="A119" i="2"/>
  <c r="A109" i="2"/>
  <c r="D121" i="3"/>
  <c r="B119" i="3"/>
  <c r="E116" i="3"/>
  <c r="D113" i="3"/>
  <c r="B111" i="3"/>
  <c r="E108" i="3"/>
  <c r="D105" i="3"/>
  <c r="B103" i="3"/>
  <c r="E100" i="3"/>
  <c r="D97" i="3"/>
  <c r="B95" i="3"/>
  <c r="E92" i="3"/>
  <c r="D89" i="3"/>
  <c r="B87" i="3"/>
  <c r="E84" i="3"/>
  <c r="D81" i="3"/>
  <c r="B79" i="3"/>
  <c r="E76" i="3"/>
  <c r="D73" i="3"/>
  <c r="B71" i="3"/>
  <c r="E68" i="3"/>
  <c r="D65" i="3"/>
  <c r="B63" i="3"/>
  <c r="E162" i="3"/>
  <c r="D159" i="3"/>
  <c r="B157" i="3"/>
  <c r="E154" i="3"/>
  <c r="D151" i="3"/>
  <c r="B149" i="3"/>
  <c r="E146" i="3"/>
  <c r="D143" i="3"/>
  <c r="B141" i="3"/>
  <c r="E138" i="3"/>
  <c r="D135" i="3"/>
  <c r="B133" i="3"/>
  <c r="E130" i="3"/>
  <c r="D127" i="3"/>
  <c r="B125" i="3"/>
  <c r="A159" i="2"/>
  <c r="A149" i="2"/>
  <c r="A147" i="2"/>
  <c r="A113" i="2"/>
  <c r="C121" i="3"/>
  <c r="A119" i="3"/>
  <c r="E115" i="3"/>
  <c r="C113" i="3"/>
  <c r="A111" i="3"/>
  <c r="E107" i="3"/>
  <c r="C105" i="3"/>
  <c r="A103" i="3"/>
  <c r="E99" i="3"/>
  <c r="C97" i="3"/>
  <c r="A95" i="3"/>
  <c r="E91" i="3"/>
  <c r="C89" i="3"/>
  <c r="A87" i="3"/>
  <c r="E83" i="3"/>
  <c r="C81" i="3"/>
  <c r="A79" i="3"/>
  <c r="E75" i="3"/>
  <c r="C73" i="3"/>
  <c r="A71" i="3"/>
  <c r="E67" i="3"/>
  <c r="C65" i="3"/>
  <c r="A63" i="3"/>
  <c r="E161" i="3"/>
  <c r="C159" i="3"/>
  <c r="A157" i="3"/>
  <c r="E153" i="3"/>
  <c r="C151" i="3"/>
  <c r="A149" i="3"/>
  <c r="E145" i="3"/>
  <c r="C143" i="3"/>
  <c r="A141" i="3"/>
  <c r="E137" i="3"/>
  <c r="C135" i="3"/>
  <c r="A133" i="3"/>
  <c r="E129" i="3"/>
  <c r="C127" i="3"/>
  <c r="A125" i="3"/>
  <c r="A161" i="2"/>
  <c r="A157" i="2"/>
  <c r="A155" i="2"/>
  <c r="A153" i="2"/>
  <c r="A151" i="2"/>
  <c r="A107" i="2"/>
  <c r="C101" i="3"/>
  <c r="C147" i="3"/>
  <c r="B121" i="3"/>
  <c r="E118" i="3"/>
  <c r="D115" i="3"/>
  <c r="B113" i="3"/>
  <c r="E110" i="3"/>
  <c r="D107" i="3"/>
  <c r="B105" i="3"/>
  <c r="E102" i="3"/>
  <c r="D99" i="3"/>
  <c r="B97" i="3"/>
  <c r="E94" i="3"/>
  <c r="D91" i="3"/>
  <c r="B89" i="3"/>
  <c r="E86" i="3"/>
  <c r="D83" i="3"/>
  <c r="B81" i="3"/>
  <c r="E78" i="3"/>
  <c r="D75" i="3"/>
  <c r="B73" i="3"/>
  <c r="E70" i="3"/>
  <c r="D67" i="3"/>
  <c r="B65" i="3"/>
  <c r="D161" i="3"/>
  <c r="B159" i="3"/>
  <c r="E156" i="3"/>
  <c r="D153" i="3"/>
  <c r="B151" i="3"/>
  <c r="E148" i="3"/>
  <c r="D145" i="3"/>
  <c r="B143" i="3"/>
  <c r="E140" i="3"/>
  <c r="D137" i="3"/>
  <c r="B135" i="3"/>
  <c r="E132" i="3"/>
  <c r="D129" i="3"/>
  <c r="B127" i="3"/>
  <c r="E124" i="3"/>
  <c r="A141" i="2"/>
  <c r="A139" i="2"/>
  <c r="C117" i="3"/>
  <c r="C85" i="3"/>
  <c r="E117" i="3"/>
  <c r="C115" i="3"/>
  <c r="E109" i="3"/>
  <c r="C107" i="3"/>
  <c r="A105" i="3"/>
  <c r="E101" i="3"/>
  <c r="C99" i="3"/>
  <c r="E93" i="3"/>
  <c r="C91" i="3"/>
  <c r="E85" i="3"/>
  <c r="C83" i="3"/>
  <c r="E77" i="3"/>
  <c r="C75" i="3"/>
  <c r="E69" i="3"/>
  <c r="C67" i="3"/>
  <c r="C161" i="3"/>
  <c r="E155" i="3"/>
  <c r="C153" i="3"/>
  <c r="E147" i="3"/>
  <c r="C145" i="3"/>
  <c r="E139" i="3"/>
  <c r="C137" i="3"/>
  <c r="E131" i="3"/>
  <c r="C129" i="3"/>
  <c r="E123" i="3"/>
  <c r="A133" i="2"/>
  <c r="A131" i="2"/>
  <c r="A125" i="2"/>
  <c r="A123" i="2"/>
  <c r="A117" i="2"/>
  <c r="A111" i="2"/>
  <c r="C69" i="3"/>
  <c r="B115" i="3"/>
  <c r="Z29" i="2"/>
  <c r="Z33" i="2"/>
  <c r="Z31" i="2"/>
  <c r="AE7" i="2"/>
  <c r="AJ3" i="2"/>
  <c r="AL3" i="2" s="1"/>
  <c r="AJ23" i="2"/>
  <c r="AJ7" i="2"/>
  <c r="AJ31" i="2"/>
  <c r="AJ5" i="2"/>
  <c r="AJ15" i="2"/>
  <c r="AJ9" i="2"/>
  <c r="AJ11" i="2"/>
  <c r="AJ17" i="2"/>
  <c r="AJ33" i="2"/>
  <c r="AJ21" i="2"/>
  <c r="AJ29" i="2"/>
  <c r="AJ27" i="2"/>
  <c r="AJ13" i="2"/>
  <c r="AJ25" i="2"/>
  <c r="AJ19" i="2"/>
  <c r="Y5" i="2"/>
  <c r="Z5" i="2" s="1"/>
  <c r="Y9" i="2"/>
  <c r="Z9" i="2" s="1"/>
  <c r="Y13" i="2"/>
  <c r="Z13" i="2" s="1"/>
  <c r="Y17" i="2"/>
  <c r="Z17" i="2" s="1"/>
  <c r="Y21" i="2"/>
  <c r="Z21" i="2" s="1"/>
  <c r="Y25" i="2"/>
  <c r="Z25" i="2" s="1"/>
  <c r="Y7" i="2"/>
  <c r="Z7" i="2" s="1"/>
  <c r="Y11" i="2"/>
  <c r="Z11" i="2" s="1"/>
  <c r="Y15" i="2"/>
  <c r="Z15" i="2" s="1"/>
  <c r="Y19" i="2"/>
  <c r="Z19" i="2" s="1"/>
  <c r="Y23" i="2"/>
  <c r="Z23" i="2" s="1"/>
  <c r="Y27" i="2"/>
  <c r="Z27" i="2" s="1"/>
  <c r="Y3" i="2"/>
  <c r="Z3" i="2" s="1"/>
  <c r="G159" i="2"/>
  <c r="G155" i="2"/>
  <c r="G151" i="2"/>
  <c r="G147" i="2"/>
  <c r="G143" i="2"/>
  <c r="G139" i="2"/>
  <c r="G135" i="2"/>
  <c r="G131" i="2"/>
  <c r="G127" i="2"/>
  <c r="G123" i="2"/>
  <c r="G119" i="2"/>
  <c r="I145" i="2"/>
  <c r="I141" i="2"/>
  <c r="I137" i="2"/>
  <c r="R133" i="2"/>
  <c r="I133" i="2"/>
  <c r="R129" i="2"/>
  <c r="I129" i="2"/>
  <c r="R125" i="2"/>
  <c r="I125" i="2"/>
  <c r="R121" i="2"/>
  <c r="I121" i="2"/>
  <c r="R117" i="2"/>
  <c r="I117" i="2"/>
  <c r="R113" i="2"/>
  <c r="I113" i="2"/>
  <c r="R109" i="2"/>
  <c r="I109" i="2"/>
  <c r="R105" i="2"/>
  <c r="I105" i="2"/>
  <c r="H157" i="2"/>
  <c r="H153" i="2"/>
  <c r="Q149" i="2"/>
  <c r="H149" i="2"/>
  <c r="Q145" i="2"/>
  <c r="H145" i="2"/>
  <c r="Q141" i="2"/>
  <c r="H141" i="2"/>
  <c r="Q137" i="2"/>
  <c r="H137" i="2"/>
  <c r="Q133" i="2"/>
  <c r="H133" i="2"/>
  <c r="Q129" i="2"/>
  <c r="H129" i="2"/>
  <c r="Q125" i="2"/>
  <c r="H125" i="2"/>
  <c r="Q121" i="2"/>
  <c r="H121" i="2"/>
  <c r="Q117" i="2"/>
  <c r="H117" i="2"/>
  <c r="Q113" i="2"/>
  <c r="H113" i="2"/>
  <c r="Q109" i="2"/>
  <c r="H109" i="2"/>
  <c r="Q105" i="2"/>
  <c r="H105" i="2"/>
  <c r="G105" i="2"/>
  <c r="P31" i="2"/>
  <c r="R31" i="2" s="1"/>
  <c r="R101" i="2"/>
  <c r="R93" i="2"/>
  <c r="R85" i="2"/>
  <c r="R77" i="2"/>
  <c r="R69" i="2"/>
  <c r="L3" i="2"/>
  <c r="P101" i="2"/>
  <c r="P93" i="2"/>
  <c r="P85" i="2"/>
  <c r="P77" i="2"/>
  <c r="P69" i="2"/>
  <c r="P61" i="2"/>
  <c r="P53" i="2"/>
  <c r="P45" i="2"/>
  <c r="P33" i="2"/>
  <c r="R33" i="2" s="1"/>
  <c r="L27" i="2"/>
  <c r="L23" i="2"/>
  <c r="L19" i="2"/>
  <c r="L15" i="2"/>
  <c r="L11" i="2"/>
  <c r="L7" i="2"/>
  <c r="P95" i="2"/>
  <c r="P87" i="2"/>
  <c r="P79" i="2"/>
  <c r="P97" i="2"/>
  <c r="P89" i="2"/>
  <c r="P81" i="2"/>
  <c r="P73" i="2"/>
  <c r="P65" i="2"/>
  <c r="P57" i="2"/>
  <c r="P49" i="2"/>
  <c r="P41" i="2"/>
  <c r="P29" i="2"/>
  <c r="R29" i="2" s="1"/>
  <c r="L5" i="2"/>
  <c r="R99" i="2"/>
  <c r="R91" i="2"/>
  <c r="R83" i="2"/>
  <c r="R75" i="2"/>
  <c r="R67" i="2"/>
  <c r="R59" i="2"/>
  <c r="R51" i="2"/>
  <c r="R43" i="2"/>
  <c r="R35" i="2"/>
  <c r="L25" i="2"/>
  <c r="L21" i="2"/>
  <c r="L17" i="2"/>
  <c r="L13" i="2"/>
  <c r="L9" i="2"/>
  <c r="P99" i="2"/>
  <c r="P91" i="2"/>
  <c r="P83" i="2"/>
  <c r="P75" i="2"/>
  <c r="P67" i="2"/>
  <c r="P59" i="2"/>
  <c r="P51" i="2"/>
  <c r="P43" i="2"/>
  <c r="P35" i="2"/>
  <c r="S101" i="2"/>
  <c r="S99" i="2"/>
  <c r="S97" i="2"/>
  <c r="S95" i="2"/>
  <c r="S93" i="2"/>
  <c r="S91" i="2"/>
  <c r="S89" i="2"/>
  <c r="S87" i="2"/>
  <c r="S85" i="2"/>
  <c r="S83" i="2"/>
  <c r="S81" i="2"/>
  <c r="S79" i="2"/>
  <c r="S77" i="2"/>
  <c r="S75" i="2"/>
  <c r="S73" i="2"/>
  <c r="S71" i="2"/>
  <c r="S69" i="2"/>
  <c r="S67" i="2"/>
  <c r="S65" i="2"/>
  <c r="S63" i="2"/>
  <c r="S61" i="2"/>
  <c r="S59" i="2"/>
  <c r="S57" i="2"/>
  <c r="S55" i="2"/>
  <c r="S53" i="2"/>
  <c r="S51" i="2"/>
  <c r="S49" i="2"/>
  <c r="S47" i="2"/>
  <c r="S45" i="2"/>
  <c r="S43" i="2"/>
  <c r="S41" i="2"/>
  <c r="S39" i="2"/>
  <c r="S37" i="2"/>
  <c r="S35" i="2"/>
  <c r="O5" i="2"/>
  <c r="P5" i="2" s="1"/>
  <c r="O7" i="2"/>
  <c r="P7" i="2" s="1"/>
  <c r="O9" i="2"/>
  <c r="O11" i="2"/>
  <c r="O13" i="2"/>
  <c r="O15" i="2"/>
  <c r="P15" i="2" s="1"/>
  <c r="O17" i="2"/>
  <c r="P17" i="2" s="1"/>
  <c r="O19" i="2"/>
  <c r="O21" i="2"/>
  <c r="O23" i="2"/>
  <c r="P23" i="2" s="1"/>
  <c r="O25" i="2"/>
  <c r="O27" i="2"/>
  <c r="O3" i="2"/>
  <c r="P3" i="2" s="1"/>
  <c r="P27" i="2" l="1"/>
  <c r="R27" i="2" s="1"/>
  <c r="P11" i="2"/>
  <c r="R11" i="2" s="1"/>
  <c r="A11" i="5"/>
  <c r="K11" i="9" s="1"/>
  <c r="U9" i="2"/>
  <c r="P21" i="2"/>
  <c r="R21" i="2" s="1"/>
  <c r="P19" i="2"/>
  <c r="R19" i="2" s="1"/>
  <c r="P13" i="2"/>
  <c r="R13" i="2" s="1"/>
  <c r="P25" i="2"/>
  <c r="R25" i="2" s="1"/>
  <c r="P9" i="2"/>
  <c r="AB7" i="2"/>
  <c r="AB9" i="2"/>
  <c r="AB5" i="2"/>
  <c r="AB3" i="2"/>
  <c r="AL7" i="2"/>
  <c r="AE9" i="2"/>
  <c r="AL9" i="2" s="1"/>
  <c r="AL5" i="2"/>
  <c r="R17" i="2"/>
  <c r="R5" i="2"/>
  <c r="R23" i="2"/>
  <c r="R15" i="2"/>
  <c r="R7" i="2"/>
  <c r="R3" i="2"/>
  <c r="Q27" i="2" l="1"/>
  <c r="K27" i="4" s="1"/>
  <c r="R9" i="2"/>
  <c r="S3" i="2" s="1"/>
  <c r="A13" i="5"/>
  <c r="K13" i="9" s="1"/>
  <c r="U11" i="2"/>
  <c r="AB11" i="2" s="1"/>
  <c r="Q19" i="2"/>
  <c r="K19" i="4" s="1"/>
  <c r="Q25" i="2"/>
  <c r="K25" i="4" s="1"/>
  <c r="Q7" i="2"/>
  <c r="K7" i="4" s="1"/>
  <c r="Q33" i="2"/>
  <c r="K33" i="4" s="1"/>
  <c r="Q31" i="2"/>
  <c r="K31" i="4" s="1"/>
  <c r="Q11" i="2"/>
  <c r="K11" i="4" s="1"/>
  <c r="Q17" i="2"/>
  <c r="K17" i="4" s="1"/>
  <c r="Q29" i="2"/>
  <c r="K29" i="4" s="1"/>
  <c r="Q15" i="2"/>
  <c r="K15" i="4" s="1"/>
  <c r="Q5" i="2"/>
  <c r="K5" i="4" s="1"/>
  <c r="Q21" i="2"/>
  <c r="K21" i="4" s="1"/>
  <c r="Q9" i="2"/>
  <c r="K9" i="4" s="1"/>
  <c r="Q3" i="2"/>
  <c r="K3" i="4" s="1"/>
  <c r="Q23" i="2"/>
  <c r="K23" i="4" s="1"/>
  <c r="Q13" i="2"/>
  <c r="K13" i="4" s="1"/>
  <c r="AE11" i="2"/>
  <c r="AL11" i="2" s="1"/>
  <c r="S31" i="2"/>
  <c r="S33" i="2"/>
  <c r="S29" i="2"/>
  <c r="S23" i="2"/>
  <c r="S27" i="2"/>
  <c r="S17" i="2"/>
  <c r="S21" i="2"/>
  <c r="S25" i="2"/>
  <c r="S13" i="2" l="1"/>
  <c r="S19" i="2"/>
  <c r="S9" i="2"/>
  <c r="S15" i="2"/>
  <c r="S11" i="2"/>
  <c r="S5" i="2"/>
  <c r="S7" i="2"/>
  <c r="O31" i="3"/>
  <c r="M29" i="3"/>
  <c r="M33" i="3"/>
  <c r="O32" i="3"/>
  <c r="N29" i="3"/>
  <c r="N33" i="3"/>
  <c r="O30" i="3"/>
  <c r="O33" i="3"/>
  <c r="K31" i="3"/>
  <c r="L29" i="3"/>
  <c r="O34" i="3"/>
  <c r="L31" i="3"/>
  <c r="M31" i="3"/>
  <c r="N31" i="3"/>
  <c r="O29" i="3"/>
  <c r="K29" i="3"/>
  <c r="K33" i="3"/>
  <c r="L33" i="3"/>
  <c r="A15" i="5"/>
  <c r="K15" i="9" s="1"/>
  <c r="U13" i="2"/>
  <c r="AB13" i="2" s="1"/>
  <c r="AE13" i="2"/>
  <c r="AL13" i="2" s="1"/>
  <c r="E101" i="2"/>
  <c r="E102" i="2"/>
  <c r="E100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A5" i="2"/>
  <c r="D5" i="2"/>
  <c r="A7" i="2"/>
  <c r="A9" i="2"/>
  <c r="A11" i="2"/>
  <c r="A13" i="2"/>
  <c r="D13" i="2"/>
  <c r="A15" i="2"/>
  <c r="A17" i="2"/>
  <c r="D17" i="2"/>
  <c r="A19" i="2"/>
  <c r="A21" i="2"/>
  <c r="D21" i="2"/>
  <c r="A23" i="2"/>
  <c r="A25" i="2"/>
  <c r="A27" i="2"/>
  <c r="A29" i="2"/>
  <c r="B29" i="2"/>
  <c r="C29" i="2"/>
  <c r="D29" i="2"/>
  <c r="A31" i="2"/>
  <c r="B31" i="2"/>
  <c r="C31" i="2"/>
  <c r="D31" i="2"/>
  <c r="A33" i="2"/>
  <c r="B33" i="2"/>
  <c r="C33" i="2"/>
  <c r="D33" i="2"/>
  <c r="A35" i="2"/>
  <c r="B35" i="2"/>
  <c r="C35" i="2"/>
  <c r="D35" i="2"/>
  <c r="A37" i="2"/>
  <c r="B37" i="2"/>
  <c r="C37" i="2"/>
  <c r="D37" i="2"/>
  <c r="A39" i="2"/>
  <c r="B39" i="2"/>
  <c r="C39" i="2"/>
  <c r="D39" i="2"/>
  <c r="A41" i="2"/>
  <c r="B41" i="2"/>
  <c r="C41" i="2"/>
  <c r="D41" i="2"/>
  <c r="A43" i="2"/>
  <c r="B43" i="2"/>
  <c r="C43" i="2"/>
  <c r="D43" i="2"/>
  <c r="A45" i="2"/>
  <c r="B45" i="2"/>
  <c r="C45" i="2"/>
  <c r="D45" i="2"/>
  <c r="A47" i="2"/>
  <c r="B47" i="2"/>
  <c r="C47" i="2"/>
  <c r="D47" i="2"/>
  <c r="A49" i="2"/>
  <c r="B49" i="2"/>
  <c r="C49" i="2"/>
  <c r="D49" i="2"/>
  <c r="A51" i="2"/>
  <c r="B51" i="2"/>
  <c r="C51" i="2"/>
  <c r="D51" i="2"/>
  <c r="A53" i="2"/>
  <c r="B53" i="2"/>
  <c r="C53" i="2"/>
  <c r="D53" i="2"/>
  <c r="A55" i="2"/>
  <c r="B55" i="2"/>
  <c r="C55" i="2"/>
  <c r="D55" i="2"/>
  <c r="A57" i="2"/>
  <c r="B57" i="2"/>
  <c r="C57" i="2"/>
  <c r="D57" i="2"/>
  <c r="A59" i="2"/>
  <c r="B59" i="2"/>
  <c r="C59" i="2"/>
  <c r="D59" i="2"/>
  <c r="A61" i="2"/>
  <c r="B61" i="2"/>
  <c r="C61" i="2"/>
  <c r="D61" i="2"/>
  <c r="A63" i="2"/>
  <c r="B63" i="2"/>
  <c r="C63" i="2"/>
  <c r="D63" i="2"/>
  <c r="A65" i="2"/>
  <c r="B65" i="2"/>
  <c r="C65" i="2"/>
  <c r="D65" i="2"/>
  <c r="A67" i="2"/>
  <c r="B67" i="2"/>
  <c r="C67" i="2"/>
  <c r="D67" i="2"/>
  <c r="A69" i="2"/>
  <c r="B69" i="2"/>
  <c r="C69" i="2"/>
  <c r="D69" i="2"/>
  <c r="A71" i="2"/>
  <c r="B71" i="2"/>
  <c r="C71" i="2"/>
  <c r="D71" i="2"/>
  <c r="A73" i="2"/>
  <c r="B73" i="2"/>
  <c r="C73" i="2"/>
  <c r="D73" i="2"/>
  <c r="A75" i="2"/>
  <c r="B75" i="2"/>
  <c r="C75" i="2"/>
  <c r="D75" i="2"/>
  <c r="A77" i="2"/>
  <c r="B77" i="2"/>
  <c r="C77" i="2"/>
  <c r="D77" i="2"/>
  <c r="A79" i="2"/>
  <c r="B79" i="2"/>
  <c r="C79" i="2"/>
  <c r="D79" i="2"/>
  <c r="A81" i="2"/>
  <c r="B81" i="2"/>
  <c r="C81" i="2"/>
  <c r="D81" i="2"/>
  <c r="B83" i="2"/>
  <c r="C83" i="2"/>
  <c r="D83" i="2"/>
  <c r="B85" i="2"/>
  <c r="C85" i="2"/>
  <c r="D85" i="2"/>
  <c r="B87" i="2"/>
  <c r="C87" i="2"/>
  <c r="D87" i="2"/>
  <c r="B89" i="2"/>
  <c r="C89" i="2"/>
  <c r="D89" i="2"/>
  <c r="B91" i="2"/>
  <c r="C91" i="2"/>
  <c r="D91" i="2"/>
  <c r="B93" i="2"/>
  <c r="C93" i="2"/>
  <c r="D93" i="2"/>
  <c r="B95" i="2"/>
  <c r="C95" i="2"/>
  <c r="D95" i="2"/>
  <c r="B97" i="2"/>
  <c r="C97" i="2"/>
  <c r="D97" i="2"/>
  <c r="B99" i="2"/>
  <c r="C99" i="2"/>
  <c r="D99" i="2"/>
  <c r="A101" i="2"/>
  <c r="B101" i="2"/>
  <c r="C101" i="2"/>
  <c r="D101" i="2"/>
  <c r="A3" i="2"/>
  <c r="A83" i="2"/>
  <c r="A85" i="2"/>
  <c r="A87" i="2"/>
  <c r="A89" i="2"/>
  <c r="A91" i="2"/>
  <c r="A93" i="2"/>
  <c r="A95" i="2"/>
  <c r="A97" i="2"/>
  <c r="A99" i="2"/>
  <c r="E8" i="2"/>
  <c r="E16" i="2"/>
  <c r="E21" i="2"/>
  <c r="E24" i="2"/>
  <c r="D7" i="2"/>
  <c r="D9" i="2"/>
  <c r="D11" i="2"/>
  <c r="D15" i="2"/>
  <c r="D19" i="2"/>
  <c r="D23" i="2"/>
  <c r="D25" i="2"/>
  <c r="D27" i="2"/>
  <c r="D3" i="2"/>
  <c r="C3" i="2"/>
  <c r="C5" i="2"/>
  <c r="C7" i="2"/>
  <c r="C9" i="2"/>
  <c r="C11" i="2"/>
  <c r="C13" i="2"/>
  <c r="C15" i="2"/>
  <c r="C17" i="2"/>
  <c r="C19" i="2"/>
  <c r="C21" i="2"/>
  <c r="C23" i="2"/>
  <c r="C25" i="2"/>
  <c r="C27" i="2"/>
  <c r="E18" i="2"/>
  <c r="B19" i="2"/>
  <c r="B21" i="2"/>
  <c r="B23" i="2"/>
  <c r="E26" i="2"/>
  <c r="B27" i="2"/>
  <c r="E5" i="2"/>
  <c r="B7" i="2"/>
  <c r="E10" i="2"/>
  <c r="B11" i="2"/>
  <c r="E13" i="2"/>
  <c r="B15" i="2"/>
  <c r="O28" i="3" l="1"/>
  <c r="M27" i="3"/>
  <c r="L27" i="3"/>
  <c r="K27" i="3"/>
  <c r="N27" i="3"/>
  <c r="O27" i="3"/>
  <c r="O26" i="3"/>
  <c r="O25" i="3"/>
  <c r="K25" i="3"/>
  <c r="L25" i="3"/>
  <c r="N25" i="3"/>
  <c r="M25" i="3"/>
  <c r="N23" i="3"/>
  <c r="O22" i="3"/>
  <c r="K23" i="3"/>
  <c r="M23" i="3"/>
  <c r="L23" i="3"/>
  <c r="L21" i="3"/>
  <c r="K21" i="3"/>
  <c r="O21" i="3"/>
  <c r="N7" i="3"/>
  <c r="O6" i="3"/>
  <c r="O20" i="3"/>
  <c r="K5" i="3"/>
  <c r="M5" i="3"/>
  <c r="O5" i="3"/>
  <c r="L3" i="3"/>
  <c r="N19" i="3"/>
  <c r="N3" i="3"/>
  <c r="L15" i="3"/>
  <c r="M3" i="3"/>
  <c r="K3" i="3"/>
  <c r="M19" i="3"/>
  <c r="O3" i="3"/>
  <c r="O12" i="3"/>
  <c r="O4" i="3"/>
  <c r="K17" i="3"/>
  <c r="O19" i="3"/>
  <c r="K11" i="3"/>
  <c r="O15" i="3"/>
  <c r="M15" i="3"/>
  <c r="L19" i="3"/>
  <c r="O18" i="3"/>
  <c r="N21" i="3"/>
  <c r="O24" i="3"/>
  <c r="N17" i="3"/>
  <c r="L17" i="3"/>
  <c r="M21" i="3"/>
  <c r="O23" i="3"/>
  <c r="K19" i="3"/>
  <c r="O17" i="3"/>
  <c r="N9" i="3"/>
  <c r="M17" i="3"/>
  <c r="O7" i="3"/>
  <c r="O14" i="3"/>
  <c r="M7" i="3"/>
  <c r="L11" i="3"/>
  <c r="K13" i="3"/>
  <c r="L5" i="3"/>
  <c r="O11" i="3"/>
  <c r="L13" i="3"/>
  <c r="K9" i="3"/>
  <c r="O13" i="3"/>
  <c r="N15" i="3"/>
  <c r="K15" i="3"/>
  <c r="N13" i="3"/>
  <c r="O16" i="3"/>
  <c r="M13" i="3"/>
  <c r="M11" i="3"/>
  <c r="L9" i="3"/>
  <c r="K7" i="3"/>
  <c r="O9" i="3"/>
  <c r="N11" i="3"/>
  <c r="L7" i="3"/>
  <c r="O10" i="3"/>
  <c r="M9" i="3"/>
  <c r="N5" i="3"/>
  <c r="O8" i="3"/>
  <c r="A17" i="5"/>
  <c r="K17" i="9" s="1"/>
  <c r="U15" i="2"/>
  <c r="AB15" i="2" s="1"/>
  <c r="AE15" i="2"/>
  <c r="AL15" i="2" s="1"/>
  <c r="E25" i="2"/>
  <c r="E17" i="2"/>
  <c r="E9" i="2"/>
  <c r="E23" i="2"/>
  <c r="F23" i="2" s="1"/>
  <c r="E15" i="2"/>
  <c r="F15" i="2" s="1"/>
  <c r="E7" i="2"/>
  <c r="F7" i="2" s="1"/>
  <c r="E22" i="2"/>
  <c r="F21" i="2" s="1"/>
  <c r="E14" i="2"/>
  <c r="E6" i="2"/>
  <c r="B25" i="2"/>
  <c r="B17" i="2"/>
  <c r="B13" i="2"/>
  <c r="B9" i="2"/>
  <c r="B5" i="2"/>
  <c r="E28" i="2"/>
  <c r="E20" i="2"/>
  <c r="E12" i="2"/>
  <c r="E27" i="2"/>
  <c r="E19" i="2"/>
  <c r="E11" i="2"/>
  <c r="I97" i="2"/>
  <c r="H97" i="2"/>
  <c r="G97" i="2"/>
  <c r="F97" i="2"/>
  <c r="I93" i="2"/>
  <c r="H93" i="2"/>
  <c r="G93" i="2"/>
  <c r="F93" i="2"/>
  <c r="I89" i="2"/>
  <c r="H89" i="2"/>
  <c r="G89" i="2"/>
  <c r="F89" i="2"/>
  <c r="I85" i="2"/>
  <c r="H85" i="2"/>
  <c r="G85" i="2"/>
  <c r="F85" i="2"/>
  <c r="I81" i="2"/>
  <c r="H81" i="2"/>
  <c r="G81" i="2"/>
  <c r="F81" i="2"/>
  <c r="I79" i="2"/>
  <c r="H79" i="2"/>
  <c r="G79" i="2"/>
  <c r="F79" i="2"/>
  <c r="I77" i="2"/>
  <c r="H77" i="2"/>
  <c r="G77" i="2"/>
  <c r="F77" i="2"/>
  <c r="I75" i="2"/>
  <c r="H75" i="2"/>
  <c r="G75" i="2"/>
  <c r="F75" i="2"/>
  <c r="I73" i="2"/>
  <c r="H73" i="2"/>
  <c r="G73" i="2"/>
  <c r="F73" i="2"/>
  <c r="I71" i="2"/>
  <c r="H71" i="2"/>
  <c r="G71" i="2"/>
  <c r="F71" i="2"/>
  <c r="I69" i="2"/>
  <c r="H69" i="2"/>
  <c r="G69" i="2"/>
  <c r="F69" i="2"/>
  <c r="I67" i="2"/>
  <c r="H67" i="2"/>
  <c r="G67" i="2"/>
  <c r="F67" i="2"/>
  <c r="I65" i="2"/>
  <c r="H65" i="2"/>
  <c r="G65" i="2"/>
  <c r="F65" i="2"/>
  <c r="I63" i="2"/>
  <c r="H63" i="2"/>
  <c r="G63" i="2"/>
  <c r="F63" i="2"/>
  <c r="I61" i="2"/>
  <c r="H61" i="2"/>
  <c r="G61" i="2"/>
  <c r="F61" i="2"/>
  <c r="I59" i="2"/>
  <c r="H59" i="2"/>
  <c r="G59" i="2"/>
  <c r="F59" i="2"/>
  <c r="I57" i="2"/>
  <c r="H57" i="2"/>
  <c r="G57" i="2"/>
  <c r="F57" i="2"/>
  <c r="I55" i="2"/>
  <c r="H55" i="2"/>
  <c r="G55" i="2"/>
  <c r="F55" i="2"/>
  <c r="I53" i="2"/>
  <c r="H53" i="2"/>
  <c r="G53" i="2"/>
  <c r="F53" i="2"/>
  <c r="I51" i="2"/>
  <c r="H51" i="2"/>
  <c r="G51" i="2"/>
  <c r="F51" i="2"/>
  <c r="I49" i="2"/>
  <c r="H49" i="2"/>
  <c r="G49" i="2"/>
  <c r="F49" i="2"/>
  <c r="I47" i="2"/>
  <c r="H47" i="2"/>
  <c r="G47" i="2"/>
  <c r="F47" i="2"/>
  <c r="I45" i="2"/>
  <c r="H45" i="2"/>
  <c r="G45" i="2"/>
  <c r="F45" i="2"/>
  <c r="I43" i="2"/>
  <c r="H43" i="2"/>
  <c r="G43" i="2"/>
  <c r="F43" i="2"/>
  <c r="I41" i="2"/>
  <c r="H41" i="2"/>
  <c r="G41" i="2"/>
  <c r="F41" i="2"/>
  <c r="I39" i="2"/>
  <c r="H39" i="2"/>
  <c r="G39" i="2"/>
  <c r="F39" i="2"/>
  <c r="I37" i="2"/>
  <c r="H37" i="2"/>
  <c r="G37" i="2"/>
  <c r="F37" i="2"/>
  <c r="I35" i="2"/>
  <c r="H35" i="2"/>
  <c r="G35" i="2"/>
  <c r="F35" i="2"/>
  <c r="I101" i="2"/>
  <c r="H101" i="2"/>
  <c r="G101" i="2"/>
  <c r="F101" i="2"/>
  <c r="I99" i="2"/>
  <c r="H99" i="2"/>
  <c r="G99" i="2"/>
  <c r="F99" i="2"/>
  <c r="I95" i="2"/>
  <c r="H95" i="2"/>
  <c r="G95" i="2"/>
  <c r="F95" i="2"/>
  <c r="I91" i="2"/>
  <c r="H91" i="2"/>
  <c r="G91" i="2"/>
  <c r="F91" i="2"/>
  <c r="I87" i="2"/>
  <c r="H87" i="2"/>
  <c r="G87" i="2"/>
  <c r="F87" i="2"/>
  <c r="I83" i="2"/>
  <c r="H83" i="2"/>
  <c r="G83" i="2"/>
  <c r="F83" i="2"/>
  <c r="F25" i="2"/>
  <c r="F17" i="2"/>
  <c r="F33" i="2"/>
  <c r="F31" i="2"/>
  <c r="F29" i="2"/>
  <c r="F11" i="2" l="1"/>
  <c r="H11" i="2" s="1"/>
  <c r="F9" i="2"/>
  <c r="H9" i="2" s="1"/>
  <c r="F5" i="2"/>
  <c r="H5" i="2" s="1"/>
  <c r="U17" i="2"/>
  <c r="AB17" i="2" s="1"/>
  <c r="A19" i="5"/>
  <c r="K19" i="9" s="1"/>
  <c r="F13" i="2"/>
  <c r="H13" i="2" s="1"/>
  <c r="F27" i="2"/>
  <c r="H27" i="2" s="1"/>
  <c r="F19" i="2"/>
  <c r="H19" i="2" s="1"/>
  <c r="AE17" i="2"/>
  <c r="AL17" i="2" s="1"/>
  <c r="H31" i="2"/>
  <c r="H17" i="2"/>
  <c r="H21" i="2"/>
  <c r="H29" i="2"/>
  <c r="H33" i="2"/>
  <c r="H7" i="2"/>
  <c r="H15" i="2"/>
  <c r="H23" i="2"/>
  <c r="H25" i="2"/>
  <c r="U19" i="2" l="1"/>
  <c r="AB19" i="2" s="1"/>
  <c r="A21" i="5"/>
  <c r="K21" i="9" s="1"/>
  <c r="AE19" i="2"/>
  <c r="AL19" i="2" s="1"/>
  <c r="E6" i="1"/>
  <c r="E8" i="1" s="1"/>
  <c r="E10" i="1" s="1"/>
  <c r="E12" i="1" s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E120" i="1" s="1"/>
  <c r="E122" i="1" s="1"/>
  <c r="E124" i="1" s="1"/>
  <c r="E126" i="1" s="1"/>
  <c r="E128" i="1" s="1"/>
  <c r="E130" i="1" s="1"/>
  <c r="E132" i="1" s="1"/>
  <c r="E134" i="1" s="1"/>
  <c r="E136" i="1" s="1"/>
  <c r="E138" i="1" s="1"/>
  <c r="E140" i="1" s="1"/>
  <c r="E142" i="1" s="1"/>
  <c r="E144" i="1" s="1"/>
  <c r="E146" i="1" s="1"/>
  <c r="E148" i="1" s="1"/>
  <c r="E150" i="1" s="1"/>
  <c r="E152" i="1" s="1"/>
  <c r="E154" i="1" s="1"/>
  <c r="E156" i="1" s="1"/>
  <c r="E158" i="1" s="1"/>
  <c r="E160" i="1" s="1"/>
  <c r="E162" i="1" s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E121" i="1" s="1"/>
  <c r="E123" i="1" s="1"/>
  <c r="E125" i="1" s="1"/>
  <c r="E127" i="1" s="1"/>
  <c r="E129" i="1" s="1"/>
  <c r="E131" i="1" s="1"/>
  <c r="E133" i="1" s="1"/>
  <c r="E135" i="1" s="1"/>
  <c r="E137" i="1" s="1"/>
  <c r="E139" i="1" s="1"/>
  <c r="E141" i="1" s="1"/>
  <c r="E143" i="1" s="1"/>
  <c r="E145" i="1" s="1"/>
  <c r="E147" i="1" s="1"/>
  <c r="E149" i="1" s="1"/>
  <c r="E151" i="1" s="1"/>
  <c r="E153" i="1" s="1"/>
  <c r="E155" i="1" s="1"/>
  <c r="E157" i="1" s="1"/>
  <c r="E159" i="1" s="1"/>
  <c r="E161" i="1" s="1"/>
  <c r="U21" i="2" l="1"/>
  <c r="AB21" i="2" s="1"/>
  <c r="A23" i="5"/>
  <c r="K23" i="9" s="1"/>
  <c r="AE21" i="2"/>
  <c r="AL21" i="2" s="1"/>
  <c r="E3" i="2"/>
  <c r="B3" i="2"/>
  <c r="E4" i="2"/>
  <c r="A25" i="5" l="1"/>
  <c r="K25" i="9" s="1"/>
  <c r="U23" i="2"/>
  <c r="AB23" i="2" s="1"/>
  <c r="AE23" i="2"/>
  <c r="AL23" i="2" s="1"/>
  <c r="F3" i="2"/>
  <c r="H3" i="2" s="1"/>
  <c r="G27" i="2" l="1"/>
  <c r="K27" i="1" s="1"/>
  <c r="G23" i="2"/>
  <c r="K23" i="1" s="1"/>
  <c r="G7" i="2"/>
  <c r="K7" i="1" s="1"/>
  <c r="G17" i="2"/>
  <c r="K17" i="1" s="1"/>
  <c r="A27" i="5"/>
  <c r="K27" i="9" s="1"/>
  <c r="U25" i="2"/>
  <c r="AB25" i="2" s="1"/>
  <c r="G21" i="2"/>
  <c r="K21" i="1" s="1"/>
  <c r="G9" i="2"/>
  <c r="K9" i="1" s="1"/>
  <c r="G25" i="2"/>
  <c r="K25" i="1" s="1"/>
  <c r="G5" i="2"/>
  <c r="K5" i="1" s="1"/>
  <c r="G19" i="2"/>
  <c r="G15" i="2"/>
  <c r="K15" i="1" s="1"/>
  <c r="G11" i="2"/>
  <c r="K11" i="1" s="1"/>
  <c r="AE25" i="2"/>
  <c r="AL25" i="2" s="1"/>
  <c r="G13" i="2"/>
  <c r="G31" i="2"/>
  <c r="K31" i="1" s="1"/>
  <c r="G33" i="2"/>
  <c r="K33" i="1" s="1"/>
  <c r="G3" i="2"/>
  <c r="K3" i="1" s="1"/>
  <c r="G29" i="2"/>
  <c r="I3" i="2"/>
  <c r="I27" i="2"/>
  <c r="I19" i="2"/>
  <c r="I11" i="2"/>
  <c r="I33" i="2"/>
  <c r="I21" i="2"/>
  <c r="I13" i="2"/>
  <c r="I25" i="2"/>
  <c r="I23" i="2"/>
  <c r="I15" i="2"/>
  <c r="I7" i="2"/>
  <c r="I29" i="2"/>
  <c r="I17" i="2"/>
  <c r="I9" i="2"/>
  <c r="I31" i="2"/>
  <c r="I5" i="2"/>
  <c r="B3" i="3" l="1"/>
  <c r="A29" i="5"/>
  <c r="K29" i="9" s="1"/>
  <c r="U27" i="2"/>
  <c r="AB27" i="2" s="1"/>
  <c r="K19" i="1"/>
  <c r="K13" i="1"/>
  <c r="K29" i="1"/>
  <c r="AE27" i="2"/>
  <c r="AL27" i="2" s="1"/>
  <c r="E36" i="3"/>
  <c r="C35" i="3"/>
  <c r="A35" i="3"/>
  <c r="E35" i="3"/>
  <c r="B35" i="3"/>
  <c r="D35" i="3"/>
  <c r="E12" i="3"/>
  <c r="E14" i="3"/>
  <c r="E16" i="3"/>
  <c r="E18" i="3"/>
  <c r="E20" i="3"/>
  <c r="E22" i="3"/>
  <c r="E24" i="3"/>
  <c r="E26" i="3"/>
  <c r="E28" i="3"/>
  <c r="E30" i="3"/>
  <c r="E32" i="3"/>
  <c r="E34" i="3"/>
  <c r="C11" i="3"/>
  <c r="B13" i="3"/>
  <c r="D13" i="3"/>
  <c r="C15" i="3"/>
  <c r="B17" i="3"/>
  <c r="D17" i="3"/>
  <c r="C19" i="3"/>
  <c r="B21" i="3"/>
  <c r="D21" i="3"/>
  <c r="C23" i="3"/>
  <c r="B25" i="3"/>
  <c r="D25" i="3"/>
  <c r="C27" i="3"/>
  <c r="B29" i="3"/>
  <c r="D29" i="3"/>
  <c r="C31" i="3"/>
  <c r="B33" i="3"/>
  <c r="D33" i="3"/>
  <c r="E5" i="3"/>
  <c r="E7" i="3"/>
  <c r="E9" i="3"/>
  <c r="E4" i="3"/>
  <c r="B5" i="3"/>
  <c r="D5" i="3"/>
  <c r="C7" i="3"/>
  <c r="B9" i="3"/>
  <c r="D9" i="3"/>
  <c r="D3" i="3"/>
  <c r="A33" i="3"/>
  <c r="E11" i="3"/>
  <c r="E13" i="3"/>
  <c r="E15" i="3"/>
  <c r="E17" i="3"/>
  <c r="E19" i="3"/>
  <c r="E21" i="3"/>
  <c r="E23" i="3"/>
  <c r="E25" i="3"/>
  <c r="E27" i="3"/>
  <c r="E29" i="3"/>
  <c r="E31" i="3"/>
  <c r="E33" i="3"/>
  <c r="B11" i="3"/>
  <c r="D11" i="3"/>
  <c r="C13" i="3"/>
  <c r="B15" i="3"/>
  <c r="D15" i="3"/>
  <c r="C17" i="3"/>
  <c r="B19" i="3"/>
  <c r="D19" i="3"/>
  <c r="C21" i="3"/>
  <c r="B23" i="3"/>
  <c r="D23" i="3"/>
  <c r="C25" i="3"/>
  <c r="B27" i="3"/>
  <c r="D27" i="3"/>
  <c r="C29" i="3"/>
  <c r="B31" i="3"/>
  <c r="D31" i="3"/>
  <c r="C33" i="3"/>
  <c r="E6" i="3"/>
  <c r="E8" i="3"/>
  <c r="E10" i="3"/>
  <c r="C5" i="3"/>
  <c r="B7" i="3"/>
  <c r="D7" i="3"/>
  <c r="C9" i="3"/>
  <c r="E3" i="3"/>
  <c r="C3" i="3"/>
  <c r="A7" i="3"/>
  <c r="A11" i="3"/>
  <c r="A15" i="3"/>
  <c r="A19" i="3"/>
  <c r="A23" i="3"/>
  <c r="A27" i="3"/>
  <c r="A31" i="3"/>
  <c r="A5" i="3"/>
  <c r="A9" i="3"/>
  <c r="A13" i="3"/>
  <c r="A17" i="3"/>
  <c r="A21" i="3"/>
  <c r="A25" i="3"/>
  <c r="A29" i="3"/>
  <c r="A3" i="3"/>
  <c r="AI35" i="2"/>
  <c r="AG35" i="2"/>
  <c r="AH35" i="2"/>
  <c r="AI36" i="2"/>
  <c r="AF35" i="2"/>
  <c r="AE35" i="2"/>
  <c r="AJ35" i="2" l="1"/>
  <c r="AK37" i="2" s="1"/>
  <c r="K37" i="6" s="1"/>
  <c r="A31" i="5"/>
  <c r="K31" i="9" s="1"/>
  <c r="U29" i="2"/>
  <c r="AB29" i="2" s="1"/>
  <c r="AE29" i="2"/>
  <c r="AL29" i="2" s="1"/>
  <c r="AK27" i="2"/>
  <c r="K27" i="6" s="1"/>
  <c r="AL35" i="2" l="1"/>
  <c r="AK23" i="2"/>
  <c r="K23" i="6" s="1"/>
  <c r="AK11" i="2"/>
  <c r="K11" i="6" s="1"/>
  <c r="AK17" i="2"/>
  <c r="K17" i="6" s="1"/>
  <c r="AK9" i="2"/>
  <c r="K9" i="6" s="1"/>
  <c r="AK33" i="2"/>
  <c r="K33" i="6" s="1"/>
  <c r="AK15" i="2"/>
  <c r="K15" i="6" s="1"/>
  <c r="AK13" i="2"/>
  <c r="K13" i="6" s="1"/>
  <c r="AK5" i="2"/>
  <c r="K5" i="6" s="1"/>
  <c r="AK3" i="2"/>
  <c r="K3" i="6" s="1"/>
  <c r="AK29" i="2"/>
  <c r="K29" i="6" s="1"/>
  <c r="AK7" i="2"/>
  <c r="K7" i="6" s="1"/>
  <c r="AK35" i="2"/>
  <c r="K35" i="6" s="1"/>
  <c r="AK21" i="2"/>
  <c r="K21" i="6" s="1"/>
  <c r="AK31" i="2"/>
  <c r="K31" i="6" s="1"/>
  <c r="AK25" i="2"/>
  <c r="K25" i="6" s="1"/>
  <c r="AK19" i="2"/>
  <c r="K19" i="6" s="1"/>
  <c r="A33" i="5"/>
  <c r="U31" i="2"/>
  <c r="AB31" i="2" s="1"/>
  <c r="AE31" i="2"/>
  <c r="AL31" i="2" s="1"/>
  <c r="AE33" i="2"/>
  <c r="AL33" i="2" s="1"/>
  <c r="AM35" i="2" l="1"/>
  <c r="AM7" i="2"/>
  <c r="AM13" i="2"/>
  <c r="AM37" i="2"/>
  <c r="AM21" i="2"/>
  <c r="AM19" i="2"/>
  <c r="U33" i="2"/>
  <c r="AB33" i="2" s="1"/>
  <c r="K33" i="9"/>
  <c r="AM3" i="2"/>
  <c r="AM27" i="2"/>
  <c r="AM15" i="2"/>
  <c r="AM17" i="2"/>
  <c r="AM29" i="2"/>
  <c r="AM11" i="2"/>
  <c r="AM25" i="2"/>
  <c r="AM31" i="2"/>
  <c r="AM23" i="2"/>
  <c r="AM9" i="2"/>
  <c r="AM5" i="2"/>
  <c r="AM33" i="2"/>
  <c r="V45" i="2"/>
  <c r="V37" i="2"/>
  <c r="V57" i="2"/>
  <c r="V35" i="2"/>
  <c r="V49" i="2"/>
  <c r="V47" i="2"/>
  <c r="V41" i="2"/>
  <c r="V39" i="2"/>
  <c r="V55" i="2"/>
  <c r="V53" i="2"/>
  <c r="I41" i="5"/>
  <c r="Y41" i="2" s="1"/>
  <c r="I49" i="5"/>
  <c r="Y49" i="2" s="1"/>
  <c r="I57" i="5"/>
  <c r="Y57" i="2" s="1"/>
  <c r="I35" i="5"/>
  <c r="Y35" i="2" s="1"/>
  <c r="V43" i="2"/>
  <c r="I43" i="5"/>
  <c r="Y43" i="2" s="1"/>
  <c r="V51" i="2"/>
  <c r="I51" i="5"/>
  <c r="Y51" i="2" s="1"/>
  <c r="V59" i="2"/>
  <c r="I59" i="5"/>
  <c r="Y59" i="2" s="1"/>
  <c r="I58" i="5"/>
  <c r="Y58" i="2" s="1"/>
  <c r="I36" i="5"/>
  <c r="Y36" i="2" s="1"/>
  <c r="I44" i="5"/>
  <c r="Y44" i="2" s="1"/>
  <c r="I52" i="5"/>
  <c r="Y52" i="2" s="1"/>
  <c r="I60" i="5"/>
  <c r="Y60" i="2" s="1"/>
  <c r="I42" i="5"/>
  <c r="Y42" i="2" s="1"/>
  <c r="I37" i="5"/>
  <c r="Y37" i="2" s="1"/>
  <c r="I45" i="5"/>
  <c r="Y45" i="2" s="1"/>
  <c r="I53" i="5"/>
  <c r="Y53" i="2" s="1"/>
  <c r="I38" i="5"/>
  <c r="Y38" i="2" s="1"/>
  <c r="I46" i="5"/>
  <c r="Y46" i="2" s="1"/>
  <c r="I54" i="5"/>
  <c r="Y54" i="2" s="1"/>
  <c r="I39" i="5"/>
  <c r="Y39" i="2" s="1"/>
  <c r="I47" i="5"/>
  <c r="Y47" i="2" s="1"/>
  <c r="I55" i="5"/>
  <c r="Y55" i="2" s="1"/>
  <c r="I50" i="5"/>
  <c r="Y50" i="2" s="1"/>
  <c r="I40" i="5"/>
  <c r="Y40" i="2" s="1"/>
  <c r="I48" i="5"/>
  <c r="Y48" i="2" s="1"/>
  <c r="I56" i="5"/>
  <c r="Y56" i="2" s="1"/>
  <c r="W45" i="2"/>
  <c r="X41" i="2"/>
  <c r="W39" i="2"/>
  <c r="X59" i="2"/>
  <c r="W37" i="2"/>
  <c r="W41" i="2"/>
  <c r="W59" i="2"/>
  <c r="X55" i="2"/>
  <c r="X57" i="2"/>
  <c r="W55" i="2"/>
  <c r="X51" i="2"/>
  <c r="W57" i="2"/>
  <c r="X53" i="2"/>
  <c r="W51" i="2"/>
  <c r="X47" i="2"/>
  <c r="X35" i="2"/>
  <c r="W53" i="2"/>
  <c r="X49" i="2"/>
  <c r="W47" i="2"/>
  <c r="X43" i="2"/>
  <c r="A35" i="5"/>
  <c r="A37" i="5" s="1"/>
  <c r="W35" i="2"/>
  <c r="X37" i="2"/>
  <c r="W49" i="2"/>
  <c r="X45" i="2"/>
  <c r="W43" i="2"/>
  <c r="X39" i="2"/>
  <c r="AH37" i="3" l="1"/>
  <c r="AG37" i="3"/>
  <c r="AE37" i="3"/>
  <c r="AI38" i="3"/>
  <c r="AI37" i="3"/>
  <c r="AF37" i="3"/>
  <c r="AI36" i="3"/>
  <c r="AH35" i="3"/>
  <c r="AI35" i="3"/>
  <c r="AG35" i="3"/>
  <c r="AF35" i="3"/>
  <c r="AE35" i="3"/>
  <c r="Z39" i="2"/>
  <c r="U35" i="2"/>
  <c r="K35" i="9"/>
  <c r="U37" i="2"/>
  <c r="K37" i="9"/>
  <c r="AE5" i="3"/>
  <c r="AG7" i="3"/>
  <c r="AI9" i="3"/>
  <c r="AE13" i="3"/>
  <c r="AG15" i="3"/>
  <c r="AI17" i="3"/>
  <c r="AE21" i="3"/>
  <c r="AG23" i="3"/>
  <c r="AI25" i="3"/>
  <c r="AE29" i="3"/>
  <c r="AG31" i="3"/>
  <c r="AI33" i="3"/>
  <c r="AF5" i="3"/>
  <c r="AH7" i="3"/>
  <c r="AI10" i="3"/>
  <c r="AF13" i="3"/>
  <c r="AH15" i="3"/>
  <c r="AI18" i="3"/>
  <c r="AF21" i="3"/>
  <c r="AH23" i="3"/>
  <c r="AI26" i="3"/>
  <c r="AF29" i="3"/>
  <c r="AH31" i="3"/>
  <c r="AI34" i="3"/>
  <c r="AG5" i="3"/>
  <c r="AI7" i="3"/>
  <c r="AE11" i="3"/>
  <c r="AG13" i="3"/>
  <c r="AI15" i="3"/>
  <c r="AE19" i="3"/>
  <c r="AG21" i="3"/>
  <c r="AI23" i="3"/>
  <c r="AE27" i="3"/>
  <c r="AG29" i="3"/>
  <c r="AI31" i="3"/>
  <c r="AI4" i="3"/>
  <c r="AH5" i="3"/>
  <c r="AI8" i="3"/>
  <c r="AF11" i="3"/>
  <c r="AH13" i="3"/>
  <c r="AI16" i="3"/>
  <c r="AF19" i="3"/>
  <c r="AH21" i="3"/>
  <c r="AI24" i="3"/>
  <c r="AF27" i="3"/>
  <c r="AH29" i="3"/>
  <c r="AI32" i="3"/>
  <c r="AI3" i="3"/>
  <c r="AI5" i="3"/>
  <c r="AE9" i="3"/>
  <c r="AG11" i="3"/>
  <c r="AI13" i="3"/>
  <c r="AE17" i="3"/>
  <c r="AG19" i="3"/>
  <c r="AI21" i="3"/>
  <c r="AE25" i="3"/>
  <c r="AG27" i="3"/>
  <c r="AI29" i="3"/>
  <c r="AE33" i="3"/>
  <c r="AG3" i="3"/>
  <c r="AI6" i="3"/>
  <c r="AF9" i="3"/>
  <c r="AH11" i="3"/>
  <c r="AI14" i="3"/>
  <c r="AF17" i="3"/>
  <c r="AH19" i="3"/>
  <c r="AI22" i="3"/>
  <c r="AF25" i="3"/>
  <c r="AH27" i="3"/>
  <c r="AI30" i="3"/>
  <c r="AF33" i="3"/>
  <c r="AH3" i="3"/>
  <c r="AE7" i="3"/>
  <c r="AG9" i="3"/>
  <c r="AI11" i="3"/>
  <c r="AE15" i="3"/>
  <c r="AG17" i="3"/>
  <c r="AI19" i="3"/>
  <c r="AE23" i="3"/>
  <c r="AG25" i="3"/>
  <c r="AI27" i="3"/>
  <c r="AE31" i="3"/>
  <c r="AG33" i="3"/>
  <c r="AF3" i="3"/>
  <c r="AF7" i="3"/>
  <c r="AH9" i="3"/>
  <c r="AI12" i="3"/>
  <c r="AF15" i="3"/>
  <c r="AH17" i="3"/>
  <c r="AI20" i="3"/>
  <c r="AF23" i="3"/>
  <c r="AH25" i="3"/>
  <c r="AI28" i="3"/>
  <c r="AF31" i="3"/>
  <c r="AH33" i="3"/>
  <c r="AE3" i="3"/>
  <c r="Z43" i="2"/>
  <c r="Z59" i="2"/>
  <c r="Z53" i="2"/>
  <c r="Z49" i="2"/>
  <c r="Z35" i="2"/>
  <c r="AB35" i="2" s="1"/>
  <c r="Z55" i="2"/>
  <c r="Z41" i="2"/>
  <c r="Z45" i="2"/>
  <c r="Z37" i="2"/>
  <c r="Z47" i="2"/>
  <c r="Z57" i="2"/>
  <c r="A39" i="5"/>
  <c r="K39" i="9" s="1"/>
  <c r="Z51" i="2"/>
  <c r="AA7" i="2" l="1"/>
  <c r="K7" i="5" s="1"/>
  <c r="AA51" i="2"/>
  <c r="K51" i="5" s="1"/>
  <c r="AA69" i="2"/>
  <c r="K69" i="5" s="1"/>
  <c r="AA73" i="2"/>
  <c r="K73" i="5" s="1"/>
  <c r="AA65" i="2"/>
  <c r="K65" i="5" s="1"/>
  <c r="AA71" i="2"/>
  <c r="K71" i="5" s="1"/>
  <c r="AA67" i="2"/>
  <c r="K67" i="5" s="1"/>
  <c r="AA63" i="2"/>
  <c r="K63" i="5" s="1"/>
  <c r="AA61" i="2"/>
  <c r="K61" i="5" s="1"/>
  <c r="AA37" i="2"/>
  <c r="K37" i="5" s="1"/>
  <c r="AB37" i="2"/>
  <c r="AA21" i="2"/>
  <c r="K21" i="5" s="1"/>
  <c r="AA45" i="2"/>
  <c r="K45" i="5" s="1"/>
  <c r="AA59" i="2"/>
  <c r="K59" i="5" s="1"/>
  <c r="AA57" i="2"/>
  <c r="K57" i="5" s="1"/>
  <c r="AA43" i="2"/>
  <c r="K43" i="5" s="1"/>
  <c r="AA3" i="2"/>
  <c r="K3" i="5" s="1"/>
  <c r="AA15" i="2"/>
  <c r="K15" i="5" s="1"/>
  <c r="AA25" i="2"/>
  <c r="K25" i="5" s="1"/>
  <c r="AA29" i="2"/>
  <c r="K29" i="5" s="1"/>
  <c r="AA27" i="2"/>
  <c r="K27" i="5" s="1"/>
  <c r="AA39" i="2"/>
  <c r="K39" i="5" s="1"/>
  <c r="AA33" i="2"/>
  <c r="K33" i="5" s="1"/>
  <c r="AA23" i="2"/>
  <c r="K23" i="5" s="1"/>
  <c r="AA41" i="2"/>
  <c r="K41" i="5" s="1"/>
  <c r="AA19" i="2"/>
  <c r="K19" i="5" s="1"/>
  <c r="AA5" i="2"/>
  <c r="K5" i="5" s="1"/>
  <c r="AA49" i="2"/>
  <c r="K49" i="5" s="1"/>
  <c r="AA53" i="2"/>
  <c r="K53" i="5" s="1"/>
  <c r="AA35" i="2"/>
  <c r="K35" i="5" s="1"/>
  <c r="A41" i="5"/>
  <c r="K41" i="9" s="1"/>
  <c r="U39" i="2"/>
  <c r="AB39" i="2" s="1"/>
  <c r="AA9" i="2"/>
  <c r="K9" i="5" s="1"/>
  <c r="AA31" i="2"/>
  <c r="K31" i="5" s="1"/>
  <c r="AA11" i="2"/>
  <c r="K11" i="5" s="1"/>
  <c r="AA47" i="2"/>
  <c r="K47" i="5" s="1"/>
  <c r="AA55" i="2"/>
  <c r="K55" i="5" s="1"/>
  <c r="AA17" i="2"/>
  <c r="K17" i="5" s="1"/>
  <c r="AA13" i="2"/>
  <c r="K13" i="5" s="1"/>
  <c r="A43" i="5" l="1"/>
  <c r="K43" i="9" s="1"/>
  <c r="U41" i="2"/>
  <c r="AB41" i="2" s="1"/>
  <c r="A45" i="5" l="1"/>
  <c r="K45" i="9" s="1"/>
  <c r="U43" i="2"/>
  <c r="AB43" i="2" s="1"/>
  <c r="A47" i="5" l="1"/>
  <c r="K47" i="9" s="1"/>
  <c r="U45" i="2"/>
  <c r="AB45" i="2" s="1"/>
  <c r="A49" i="5" l="1"/>
  <c r="K49" i="9" s="1"/>
  <c r="U47" i="2"/>
  <c r="AB47" i="2" s="1"/>
  <c r="U49" i="2" l="1"/>
  <c r="AB49" i="2" s="1"/>
  <c r="A51" i="5"/>
  <c r="K51" i="9" s="1"/>
  <c r="U51" i="2" l="1"/>
  <c r="AB51" i="2" s="1"/>
  <c r="A53" i="5"/>
  <c r="K53" i="9" s="1"/>
  <c r="A55" i="5" l="1"/>
  <c r="K55" i="9" s="1"/>
  <c r="U53" i="2"/>
  <c r="AB53" i="2" s="1"/>
  <c r="U55" i="2" l="1"/>
  <c r="AB55" i="2" s="1"/>
  <c r="A57" i="5"/>
  <c r="K57" i="9" s="1"/>
  <c r="A59" i="5" l="1"/>
  <c r="U57" i="2"/>
  <c r="AB57" i="2" s="1"/>
  <c r="U59" i="2" l="1"/>
  <c r="AB59" i="2" s="1"/>
  <c r="AC59" i="2" s="1"/>
  <c r="A61" i="5"/>
  <c r="K59" i="9"/>
  <c r="AC57" i="2"/>
  <c r="K61" i="9" l="1"/>
  <c r="A63" i="5"/>
  <c r="X63" i="3" s="1"/>
  <c r="U61" i="2"/>
  <c r="AB61" i="2" s="1"/>
  <c r="U61" i="3"/>
  <c r="V61" i="3"/>
  <c r="Y61" i="3"/>
  <c r="X61" i="3"/>
  <c r="Y62" i="3"/>
  <c r="W61" i="3"/>
  <c r="Y57" i="3"/>
  <c r="Y58" i="3"/>
  <c r="U59" i="3"/>
  <c r="U57" i="3"/>
  <c r="V59" i="3"/>
  <c r="W59" i="3"/>
  <c r="V57" i="3"/>
  <c r="X59" i="3"/>
  <c r="X57" i="3"/>
  <c r="Y60" i="3"/>
  <c r="W57" i="3"/>
  <c r="Y59" i="3"/>
  <c r="Y64" i="3" l="1"/>
  <c r="W63" i="3"/>
  <c r="AC61" i="2"/>
  <c r="Y63" i="3"/>
  <c r="U63" i="3"/>
  <c r="V63" i="3"/>
  <c r="K63" i="9"/>
  <c r="A65" i="5"/>
  <c r="U63" i="2"/>
  <c r="AB63" i="2" s="1"/>
  <c r="AC63" i="2" l="1"/>
  <c r="A67" i="5"/>
  <c r="K65" i="9"/>
  <c r="U65" i="2"/>
  <c r="AB65" i="2" s="1"/>
  <c r="U65" i="3"/>
  <c r="V65" i="3"/>
  <c r="Y65" i="3"/>
  <c r="Y66" i="3"/>
  <c r="W65" i="3"/>
  <c r="X65" i="3"/>
  <c r="AC65" i="2" l="1"/>
  <c r="A69" i="5"/>
  <c r="U67" i="2"/>
  <c r="AB67" i="2" s="1"/>
  <c r="K67" i="9"/>
  <c r="Y68" i="3"/>
  <c r="U67" i="3"/>
  <c r="X67" i="3"/>
  <c r="Y67" i="3"/>
  <c r="W67" i="3"/>
  <c r="V67" i="3"/>
  <c r="AC67" i="2" l="1"/>
  <c r="U69" i="2"/>
  <c r="AB69" i="2" s="1"/>
  <c r="A71" i="5"/>
  <c r="K69" i="9"/>
  <c r="U69" i="3"/>
  <c r="X69" i="3"/>
  <c r="W69" i="3"/>
  <c r="V69" i="3"/>
  <c r="Y69" i="3"/>
  <c r="Y70" i="3"/>
  <c r="AC69" i="2" l="1"/>
  <c r="A73" i="5"/>
  <c r="U71" i="2"/>
  <c r="AB71" i="2" s="1"/>
  <c r="K71" i="9"/>
  <c r="Y71" i="3"/>
  <c r="V71" i="3"/>
  <c r="W71" i="3"/>
  <c r="U71" i="3"/>
  <c r="Y72" i="3"/>
  <c r="X71" i="3"/>
  <c r="AC71" i="2" l="1"/>
  <c r="U73" i="2"/>
  <c r="AB73" i="2" s="1"/>
  <c r="AC55" i="2" s="1"/>
  <c r="K73" i="9"/>
  <c r="V73" i="3"/>
  <c r="U73" i="3"/>
  <c r="Y74" i="3"/>
  <c r="Y73" i="3"/>
  <c r="W73" i="3"/>
  <c r="X73" i="3"/>
  <c r="AC53" i="2" l="1"/>
  <c r="AC49" i="2"/>
  <c r="AC51" i="2"/>
  <c r="AC45" i="2"/>
  <c r="AC47" i="2"/>
  <c r="AC41" i="2"/>
  <c r="AC43" i="2"/>
  <c r="AC37" i="2"/>
  <c r="AC39" i="2"/>
  <c r="AC33" i="2"/>
  <c r="AC35" i="2"/>
  <c r="AC29" i="2"/>
  <c r="AC31" i="2"/>
  <c r="AC25" i="2"/>
  <c r="AC27" i="2"/>
  <c r="AC21" i="2"/>
  <c r="AC23" i="2"/>
  <c r="AC17" i="2"/>
  <c r="AC19" i="2"/>
  <c r="AC13" i="2"/>
  <c r="AC15" i="2"/>
  <c r="AC9" i="2"/>
  <c r="AC11" i="2"/>
  <c r="AC5" i="2"/>
  <c r="AC7" i="2"/>
  <c r="AC73" i="2"/>
  <c r="AC3" i="2"/>
  <c r="Y56" i="3" l="1"/>
  <c r="U55" i="3"/>
  <c r="V55" i="3"/>
  <c r="W55" i="3"/>
  <c r="Y55" i="3"/>
  <c r="X55" i="3"/>
  <c r="U39" i="3"/>
  <c r="Y53" i="3"/>
  <c r="V53" i="3"/>
  <c r="W53" i="3"/>
  <c r="X53" i="3"/>
  <c r="Y54" i="3"/>
  <c r="U53" i="3"/>
  <c r="V35" i="3"/>
  <c r="U41" i="3"/>
  <c r="Y42" i="3"/>
  <c r="U51" i="3"/>
  <c r="V51" i="3"/>
  <c r="W51" i="3"/>
  <c r="X51" i="3"/>
  <c r="Y52" i="3"/>
  <c r="Y51" i="3"/>
  <c r="Y50" i="3"/>
  <c r="U49" i="3"/>
  <c r="V49" i="3"/>
  <c r="X49" i="3"/>
  <c r="W49" i="3"/>
  <c r="Y49" i="3"/>
  <c r="Y47" i="3"/>
  <c r="U47" i="3"/>
  <c r="X47" i="3"/>
  <c r="Y48" i="3"/>
  <c r="V47" i="3"/>
  <c r="W47" i="3"/>
  <c r="X41" i="3"/>
  <c r="Y41" i="3"/>
  <c r="Y40" i="3"/>
  <c r="Y39" i="3"/>
  <c r="V45" i="3"/>
  <c r="Y46" i="3"/>
  <c r="Y45" i="3"/>
  <c r="U45" i="3"/>
  <c r="W45" i="3"/>
  <c r="X45" i="3"/>
  <c r="U37" i="3"/>
  <c r="V39" i="3"/>
  <c r="X39" i="3"/>
  <c r="V43" i="3"/>
  <c r="Y43" i="3"/>
  <c r="W43" i="3"/>
  <c r="Y44" i="3"/>
  <c r="U43" i="3"/>
  <c r="X43" i="3"/>
  <c r="W41" i="3"/>
  <c r="V41" i="3"/>
  <c r="X27" i="3"/>
  <c r="U35" i="3"/>
  <c r="W39" i="3"/>
  <c r="X37" i="3"/>
  <c r="V15" i="3"/>
  <c r="W37" i="3"/>
  <c r="U23" i="3"/>
  <c r="Y28" i="3"/>
  <c r="Y35" i="3"/>
  <c r="Y29" i="3"/>
  <c r="Y37" i="3"/>
  <c r="Y36" i="3"/>
  <c r="V37" i="3"/>
  <c r="Y38" i="3"/>
  <c r="X33" i="3"/>
  <c r="X35" i="3"/>
  <c r="W35" i="3"/>
  <c r="Y4" i="3"/>
  <c r="Y31" i="3"/>
  <c r="X25" i="3"/>
  <c r="U31" i="3"/>
  <c r="U27" i="3"/>
  <c r="V29" i="3"/>
  <c r="Y34" i="3"/>
  <c r="V33" i="3"/>
  <c r="W29" i="3"/>
  <c r="V31" i="3"/>
  <c r="W25" i="3"/>
  <c r="Y33" i="3"/>
  <c r="Y6" i="3"/>
  <c r="V3" i="3"/>
  <c r="Y32" i="3"/>
  <c r="U33" i="3"/>
  <c r="V27" i="3"/>
  <c r="W31" i="3"/>
  <c r="U29" i="3"/>
  <c r="X31" i="3"/>
  <c r="W33" i="3"/>
  <c r="W27" i="3"/>
  <c r="Y30" i="3"/>
  <c r="X29" i="3"/>
  <c r="U25" i="3"/>
  <c r="Y27" i="3"/>
  <c r="Y22" i="3"/>
  <c r="V19" i="3"/>
  <c r="V17" i="3"/>
  <c r="Y26" i="3"/>
  <c r="W19" i="3"/>
  <c r="U21" i="3"/>
  <c r="U19" i="3"/>
  <c r="Y19" i="3"/>
  <c r="V25" i="3"/>
  <c r="Y15" i="3"/>
  <c r="U15" i="3"/>
  <c r="Y24" i="3"/>
  <c r="X5" i="3"/>
  <c r="X23" i="3"/>
  <c r="Y23" i="3"/>
  <c r="Y25" i="3"/>
  <c r="U9" i="3"/>
  <c r="X3" i="3"/>
  <c r="Y3" i="3"/>
  <c r="V23" i="3"/>
  <c r="W23" i="3"/>
  <c r="W3" i="3"/>
  <c r="Y18" i="3"/>
  <c r="Y21" i="3"/>
  <c r="X19" i="3"/>
  <c r="Y20" i="3"/>
  <c r="W21" i="3"/>
  <c r="X21" i="3"/>
  <c r="V21" i="3"/>
  <c r="Y17" i="3"/>
  <c r="W17" i="3"/>
  <c r="Y5" i="3"/>
  <c r="X17" i="3"/>
  <c r="W5" i="3"/>
  <c r="U17" i="3"/>
  <c r="V5" i="3"/>
  <c r="Y16" i="3"/>
  <c r="Y8" i="3"/>
  <c r="W15" i="3"/>
  <c r="X15" i="3"/>
  <c r="Y13" i="3"/>
  <c r="X13" i="3"/>
  <c r="U13" i="3"/>
  <c r="V13" i="3"/>
  <c r="V11" i="3"/>
  <c r="Y14" i="3"/>
  <c r="W13" i="3"/>
  <c r="Y10" i="3"/>
  <c r="X7" i="3"/>
  <c r="W9" i="3"/>
  <c r="U11" i="3"/>
  <c r="U7" i="3"/>
  <c r="X11" i="3"/>
  <c r="Y12" i="3"/>
  <c r="Y11" i="3"/>
  <c r="Y9" i="3"/>
  <c r="W11" i="3"/>
  <c r="X9" i="3"/>
  <c r="V9" i="3"/>
  <c r="Y7" i="3"/>
  <c r="W7" i="3"/>
  <c r="V7" i="3"/>
  <c r="U3" i="3"/>
  <c r="U5" i="3"/>
</calcChain>
</file>

<file path=xl/sharedStrings.xml><?xml version="1.0" encoding="utf-8"?>
<sst xmlns="http://schemas.openxmlformats.org/spreadsheetml/2006/main" count="335" uniqueCount="158">
  <si>
    <t>Příjmení</t>
  </si>
  <si>
    <t>Jméno</t>
  </si>
  <si>
    <t>SDH</t>
  </si>
  <si>
    <t>1 časoměřič</t>
  </si>
  <si>
    <t>2 časoměřič</t>
  </si>
  <si>
    <t>3 časoměřič</t>
  </si>
  <si>
    <t>důvod neplatnosti</t>
  </si>
  <si>
    <t>pořadí</t>
  </si>
  <si>
    <t>start č.</t>
  </si>
  <si>
    <t>Pokus</t>
  </si>
  <si>
    <t>Mniší</t>
  </si>
  <si>
    <t>Matěj</t>
  </si>
  <si>
    <t>Filip</t>
  </si>
  <si>
    <t>Šablatura</t>
  </si>
  <si>
    <t>Matyáš</t>
  </si>
  <si>
    <t>Vít</t>
  </si>
  <si>
    <t>Kožušník</t>
  </si>
  <si>
    <t>Patrik</t>
  </si>
  <si>
    <t>Frenštát pod Radhoštěm</t>
  </si>
  <si>
    <t>David</t>
  </si>
  <si>
    <t>Hájov</t>
  </si>
  <si>
    <t>Tomáš</t>
  </si>
  <si>
    <t>Matula</t>
  </si>
  <si>
    <t>Kryštof</t>
  </si>
  <si>
    <t>Michal</t>
  </si>
  <si>
    <t>pomocný</t>
  </si>
  <si>
    <t>časy</t>
  </si>
  <si>
    <t>Prchalov</t>
  </si>
  <si>
    <t>Holubová</t>
  </si>
  <si>
    <t>Agáta</t>
  </si>
  <si>
    <t>Smoľarová</t>
  </si>
  <si>
    <t>Sofie</t>
  </si>
  <si>
    <t>Natálie</t>
  </si>
  <si>
    <t>Kovalová</t>
  </si>
  <si>
    <t>Anna</t>
  </si>
  <si>
    <t>Šimečková</t>
  </si>
  <si>
    <t>Tereza</t>
  </si>
  <si>
    <t>Maléřová</t>
  </si>
  <si>
    <t>Markéta</t>
  </si>
  <si>
    <t>Kabátová</t>
  </si>
  <si>
    <t>Jiříková</t>
  </si>
  <si>
    <t>Hanzelková</t>
  </si>
  <si>
    <t>Elen</t>
  </si>
  <si>
    <t>Kusová</t>
  </si>
  <si>
    <t>Klaudie</t>
  </si>
  <si>
    <t>Starší žačky</t>
  </si>
  <si>
    <t>Starší žáci</t>
  </si>
  <si>
    <t>Mladší žáci</t>
  </si>
  <si>
    <t>Škrabal</t>
  </si>
  <si>
    <t>Jakub</t>
  </si>
  <si>
    <t>Holub</t>
  </si>
  <si>
    <t>Mikuláš</t>
  </si>
  <si>
    <t>Beler</t>
  </si>
  <si>
    <t>Zbyněk</t>
  </si>
  <si>
    <t>Martin</t>
  </si>
  <si>
    <t>Kabuďa</t>
  </si>
  <si>
    <t>Ota</t>
  </si>
  <si>
    <t>Blabla</t>
  </si>
  <si>
    <t>Petr</t>
  </si>
  <si>
    <t>Fojtík</t>
  </si>
  <si>
    <t>Smieško</t>
  </si>
  <si>
    <t>Antonín</t>
  </si>
  <si>
    <t>Kresaň</t>
  </si>
  <si>
    <t>Lubina</t>
  </si>
  <si>
    <t>Smolík</t>
  </si>
  <si>
    <t>Štěpán</t>
  </si>
  <si>
    <t>Grill</t>
  </si>
  <si>
    <t>Bílský</t>
  </si>
  <si>
    <t>Němec</t>
  </si>
  <si>
    <t>Adéla</t>
  </si>
  <si>
    <t>Navrátilová</t>
  </si>
  <si>
    <t>Zuzana</t>
  </si>
  <si>
    <t>Pavlína</t>
  </si>
  <si>
    <t>Mošťková</t>
  </si>
  <si>
    <t>Lada</t>
  </si>
  <si>
    <t>Kubečková</t>
  </si>
  <si>
    <t>Magdaléna</t>
  </si>
  <si>
    <t>Kolářová</t>
  </si>
  <si>
    <t>Lilien</t>
  </si>
  <si>
    <t>Tesárková</t>
  </si>
  <si>
    <t>Rozárie</t>
  </si>
  <si>
    <t>Jalůvková</t>
  </si>
  <si>
    <t>Jana</t>
  </si>
  <si>
    <t>Petrášová</t>
  </si>
  <si>
    <t>Šarlota</t>
  </si>
  <si>
    <t>Karolína</t>
  </si>
  <si>
    <t>Mladší žačky</t>
  </si>
  <si>
    <t>mladší žačky</t>
  </si>
  <si>
    <t>Soubor si nejprve uložte jako (např. Lubina 2023)</t>
  </si>
  <si>
    <t>Do listů "starší žáci", "starší žačky", "mladší žáci", "mladší žačky"</t>
  </si>
  <si>
    <t>zapisujete jména závodníků a SDH do sloupců B C a D</t>
  </si>
  <si>
    <t>Ve všech kategoriich jsou předchystány jména přihlášených do okresní ligy.</t>
  </si>
  <si>
    <t>Dokud nejsou zapsány žádné časy je hlavička sloupce I "čas ukončení pokusu".</t>
  </si>
  <si>
    <t>Po zapsáni prvního času se změní na "výsledný čas".</t>
  </si>
  <si>
    <t>následně zapisujete časy do sloupců F-H. Jeden pokus do jednoho řádku.</t>
  </si>
  <si>
    <t>Časy pište jako sekundy(čárka) desetiny setiny podle přesnosti měření.</t>
  </si>
  <si>
    <t xml:space="preserve"> Používá se obyčená desetinná čárka (ne tečka ani dvojtečka) např. 25,256</t>
  </si>
  <si>
    <t>Pokud je pokus neplatný zapište důvod do sloupce J "důvod neplatnosti"</t>
  </si>
  <si>
    <t>Jakýkoliv zápis ve sloupci J, i jen mezera, přiřadí výslednému času hodnotu 998</t>
  </si>
  <si>
    <t>Výsledný čas program vyhodnotí sám i pořadí závodníků</t>
  </si>
  <si>
    <t>Do listu "výpočty" nezasahujte pokud nejste znalý excelu.</t>
  </si>
  <si>
    <t>Na listu "Výsledky" najdete výsledky seřazené podle pořadí.</t>
  </si>
  <si>
    <t>Na listu "startovky zjednodušené" najdete pouze jména ve všech kategoriich pro např. závodčí a pod.</t>
  </si>
  <si>
    <t>Prázdný řádek ve sloupci B po kterém následuje jméno rozladí výsledky. Dopište tam např. X, výpočty to zprůchodní.</t>
  </si>
  <si>
    <t>Před tiskem si upravte nastavení stránek podle vaší tiskárny.</t>
  </si>
  <si>
    <t>Jsou v zamčených buňkách, nemazat, pokud pořádáte soutěž započtenou do ligy.</t>
  </si>
  <si>
    <t>Pokud se některý závodník přihlášený do okresní ligy nezúčastní vaši soutěže zařqazené do ligy</t>
  </si>
  <si>
    <t>ponechte ho v tabulce. Automaticky se mu přiřadí časy 999 (nenastoupení k pokusu) a bude poslední.</t>
  </si>
  <si>
    <t>Glista</t>
  </si>
  <si>
    <t>Vojtěch</t>
  </si>
  <si>
    <t>Grasblum</t>
  </si>
  <si>
    <t>Daniel</t>
  </si>
  <si>
    <t>Hrubiš</t>
  </si>
  <si>
    <t>Jašík</t>
  </si>
  <si>
    <t>Roman</t>
  </si>
  <si>
    <t>Míček</t>
  </si>
  <si>
    <t>Polášek</t>
  </si>
  <si>
    <t>Marák</t>
  </si>
  <si>
    <t xml:space="preserve">Juřena </t>
  </si>
  <si>
    <t>Pumprla</t>
  </si>
  <si>
    <t>Neussar</t>
  </si>
  <si>
    <t>Pavel</t>
  </si>
  <si>
    <t>Zátopek</t>
  </si>
  <si>
    <t xml:space="preserve">Fojtík </t>
  </si>
  <si>
    <t>Sebastián</t>
  </si>
  <si>
    <t>Kryške</t>
  </si>
  <si>
    <t>Bandi</t>
  </si>
  <si>
    <t>Prokeš</t>
  </si>
  <si>
    <t>Pustějovský</t>
  </si>
  <si>
    <t>Eliáš</t>
  </si>
  <si>
    <t>Fierlová</t>
  </si>
  <si>
    <t>Sommerová</t>
  </si>
  <si>
    <t>Laura</t>
  </si>
  <si>
    <t>Aneta</t>
  </si>
  <si>
    <t>Havránková</t>
  </si>
  <si>
    <t>Eva</t>
  </si>
  <si>
    <t>Buchtová</t>
  </si>
  <si>
    <t>Frenštát p.R.</t>
  </si>
  <si>
    <t>Fojtíková</t>
  </si>
  <si>
    <t>Nela</t>
  </si>
  <si>
    <t>Žižková</t>
  </si>
  <si>
    <t>Sára</t>
  </si>
  <si>
    <t>Zahradník</t>
  </si>
  <si>
    <t>Kuchař</t>
  </si>
  <si>
    <t>Stacha</t>
  </si>
  <si>
    <t>Drha</t>
  </si>
  <si>
    <t>Jindřich</t>
  </si>
  <si>
    <t>Pipus</t>
  </si>
  <si>
    <t>Denis</t>
  </si>
  <si>
    <t>Zárubová</t>
  </si>
  <si>
    <t xml:space="preserve">Lysová </t>
  </si>
  <si>
    <t>Grygar</t>
  </si>
  <si>
    <t>Gerlich</t>
  </si>
  <si>
    <t>Svatoš</t>
  </si>
  <si>
    <t>Marek</t>
  </si>
  <si>
    <t>Kristýna</t>
  </si>
  <si>
    <t>Mlčochová</t>
  </si>
  <si>
    <t>Gelnarová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</si>
</sst>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7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6" fillId="0" borderId="0" xfId="0" applyFont="1"/>
    <xf numFmtId="0" fontId="5" fillId="0" borderId="1" xfId="0" applyFont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textRotation="90" wrapText="1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textRotation="90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77B1-248D-4DA1-94C0-9A7E661D18F9}">
  <dimension ref="A2:A22"/>
  <sheetViews>
    <sheetView workbookViewId="0">
      <selection activeCell="A27" sqref="A27"/>
    </sheetView>
  </sheetViews>
  <sheetFormatPr defaultRowHeight="18" x14ac:dyDescent="0.35"/>
  <cols>
    <col min="1" max="1" width="129" style="11" customWidth="1"/>
  </cols>
  <sheetData>
    <row r="2" spans="1:1" x14ac:dyDescent="0.35">
      <c r="A2" s="11" t="s">
        <v>88</v>
      </c>
    </row>
    <row r="3" spans="1:1" x14ac:dyDescent="0.35">
      <c r="A3" s="11" t="s">
        <v>89</v>
      </c>
    </row>
    <row r="4" spans="1:1" x14ac:dyDescent="0.35">
      <c r="A4" s="11" t="s">
        <v>90</v>
      </c>
    </row>
    <row r="5" spans="1:1" x14ac:dyDescent="0.35">
      <c r="A5" s="11" t="s">
        <v>91</v>
      </c>
    </row>
    <row r="6" spans="1:1" x14ac:dyDescent="0.35">
      <c r="A6" s="11" t="s">
        <v>105</v>
      </c>
    </row>
    <row r="7" spans="1:1" x14ac:dyDescent="0.35">
      <c r="A7" s="11" t="s">
        <v>92</v>
      </c>
    </row>
    <row r="8" spans="1:1" x14ac:dyDescent="0.35">
      <c r="A8" s="11" t="s">
        <v>93</v>
      </c>
    </row>
    <row r="9" spans="1:1" x14ac:dyDescent="0.35">
      <c r="A9" s="11" t="s">
        <v>89</v>
      </c>
    </row>
    <row r="10" spans="1:1" x14ac:dyDescent="0.35">
      <c r="A10" s="11" t="s">
        <v>94</v>
      </c>
    </row>
    <row r="11" spans="1:1" x14ac:dyDescent="0.35">
      <c r="A11" s="11" t="s">
        <v>95</v>
      </c>
    </row>
    <row r="12" spans="1:1" x14ac:dyDescent="0.35">
      <c r="A12" s="11" t="s">
        <v>96</v>
      </c>
    </row>
    <row r="13" spans="1:1" x14ac:dyDescent="0.35">
      <c r="A13" s="11" t="s">
        <v>97</v>
      </c>
    </row>
    <row r="14" spans="1:1" x14ac:dyDescent="0.35">
      <c r="A14" s="11" t="s">
        <v>98</v>
      </c>
    </row>
    <row r="15" spans="1:1" x14ac:dyDescent="0.35">
      <c r="A15" s="11" t="s">
        <v>99</v>
      </c>
    </row>
    <row r="16" spans="1:1" x14ac:dyDescent="0.35">
      <c r="A16" s="11" t="s">
        <v>100</v>
      </c>
    </row>
    <row r="17" spans="1:1" x14ac:dyDescent="0.35">
      <c r="A17" s="11" t="s">
        <v>101</v>
      </c>
    </row>
    <row r="18" spans="1:1" x14ac:dyDescent="0.35">
      <c r="A18" s="11" t="s">
        <v>102</v>
      </c>
    </row>
    <row r="19" spans="1:1" x14ac:dyDescent="0.35">
      <c r="A19" s="11" t="s">
        <v>106</v>
      </c>
    </row>
    <row r="20" spans="1:1" x14ac:dyDescent="0.35">
      <c r="A20" s="11" t="s">
        <v>107</v>
      </c>
    </row>
    <row r="21" spans="1:1" x14ac:dyDescent="0.35">
      <c r="A21" s="11" t="s">
        <v>103</v>
      </c>
    </row>
    <row r="22" spans="1:1" x14ac:dyDescent="0.35">
      <c r="A22" s="11" t="s">
        <v>104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2"/>
  <sheetViews>
    <sheetView view="pageBreakPreview" zoomScale="80" zoomScaleNormal="100" zoomScaleSheetLayoutView="80" workbookViewId="0">
      <selection activeCell="N13" sqref="N13"/>
    </sheetView>
  </sheetViews>
  <sheetFormatPr defaultRowHeight="18" x14ac:dyDescent="0.35"/>
  <cols>
    <col min="1" max="1" width="3.6640625" customWidth="1"/>
    <col min="2" max="3" width="17.44140625" style="11" customWidth="1"/>
    <col min="4" max="4" width="10.5546875" customWidth="1"/>
    <col min="5" max="5" width="6.44140625" customWidth="1"/>
    <col min="10" max="10" width="14.88671875" customWidth="1"/>
  </cols>
  <sheetData>
    <row r="1" spans="1:16" ht="35.25" customHeight="1" x14ac:dyDescent="0.5">
      <c r="A1" s="22" t="s">
        <v>8</v>
      </c>
      <c r="B1" s="25" t="s">
        <v>46</v>
      </c>
      <c r="C1" s="25"/>
      <c r="D1" s="25"/>
      <c r="E1" s="25"/>
      <c r="F1" s="23" t="s">
        <v>3</v>
      </c>
      <c r="G1" s="23" t="s">
        <v>4</v>
      </c>
      <c r="H1" s="23" t="s">
        <v>5</v>
      </c>
      <c r="I1" s="23" t="str">
        <f>IF(SUM(F3:F500)=0,"čas ukončení pokusu","výsledný čas")</f>
        <v>výsledný čas</v>
      </c>
      <c r="J1" s="19" t="s">
        <v>6</v>
      </c>
      <c r="K1" s="19" t="s">
        <v>7</v>
      </c>
    </row>
    <row r="2" spans="1:16" ht="33" customHeight="1" x14ac:dyDescent="0.35">
      <c r="A2" s="22"/>
      <c r="B2" s="2" t="s">
        <v>0</v>
      </c>
      <c r="C2" s="2" t="s">
        <v>1</v>
      </c>
      <c r="D2" s="1" t="s">
        <v>2</v>
      </c>
      <c r="E2" s="1" t="s">
        <v>9</v>
      </c>
      <c r="F2" s="23"/>
      <c r="G2" s="23"/>
      <c r="H2" s="23"/>
      <c r="I2" s="23"/>
      <c r="J2" s="19"/>
      <c r="K2" s="19"/>
    </row>
    <row r="3" spans="1:16" ht="20.25" customHeight="1" x14ac:dyDescent="0.35">
      <c r="A3" s="20">
        <v>1</v>
      </c>
      <c r="B3" s="20" t="s">
        <v>12</v>
      </c>
      <c r="C3" s="20" t="s">
        <v>11</v>
      </c>
      <c r="D3" s="19" t="s">
        <v>10</v>
      </c>
      <c r="E3" s="1">
        <v>1</v>
      </c>
      <c r="F3" s="4">
        <v>14.321</v>
      </c>
      <c r="G3" s="4"/>
      <c r="H3" s="4"/>
      <c r="I3" s="2">
        <f>IF(B3="","",IF(SUM(F$3:F$220)=0,"",IF(J3="",IF(SUM(F3:H3)=0,999,IF(H3="",MAX(F3:G3),LARGE(F3:H3,2))),998)))</f>
        <v>14.321</v>
      </c>
      <c r="J3" s="4"/>
      <c r="K3" s="18">
        <f>IF(B3="","",výpočty!G3)</f>
        <v>2</v>
      </c>
      <c r="M3" s="5"/>
      <c r="N3" s="5"/>
      <c r="O3" s="9"/>
      <c r="P3" s="7"/>
    </row>
    <row r="4" spans="1:16" ht="20.25" customHeight="1" x14ac:dyDescent="0.35">
      <c r="A4" s="20"/>
      <c r="B4" s="20"/>
      <c r="C4" s="20"/>
      <c r="D4" s="19"/>
      <c r="E4" s="1">
        <v>2</v>
      </c>
      <c r="F4" s="4">
        <v>14.531000000000001</v>
      </c>
      <c r="G4" s="4"/>
      <c r="H4" s="4"/>
      <c r="I4" s="2">
        <f>IF(B3="","",IF(SUM(F$3:F$220)=0,"",IF(J4="",IF(SUM(F4:H4)=0,999,IF(H4="",MAX(F4:G4),LARGE(F4:H4,2))),998)))</f>
        <v>14.531000000000001</v>
      </c>
      <c r="J4" s="4"/>
      <c r="K4" s="18"/>
      <c r="M4" s="5"/>
      <c r="N4" s="5"/>
      <c r="O4" s="5"/>
      <c r="P4" s="5"/>
    </row>
    <row r="5" spans="1:16" ht="20.25" customHeight="1" x14ac:dyDescent="0.35">
      <c r="A5" s="21">
        <f t="shared" ref="A5:A61" si="0">IF(B5="","",A3+1)</f>
        <v>2</v>
      </c>
      <c r="B5" s="20" t="s">
        <v>142</v>
      </c>
      <c r="C5" s="20" t="s">
        <v>12</v>
      </c>
      <c r="D5" s="19" t="s">
        <v>10</v>
      </c>
      <c r="E5" s="1">
        <f>E3</f>
        <v>1</v>
      </c>
      <c r="F5" s="4">
        <v>15.978999999999999</v>
      </c>
      <c r="G5" s="4"/>
      <c r="H5" s="4"/>
      <c r="I5" s="2">
        <f t="shared" ref="I5" si="1">IF(B5="","",IF(SUM(F$3:F$220)=0,"",IF(J5="",IF(SUM(F5:H5)=0,999,IF(H5="",MAX(F5:G5),LARGE(F5:H5,2))),998)))</f>
        <v>15.978999999999999</v>
      </c>
      <c r="J5" s="4"/>
      <c r="K5" s="18">
        <f>IF(B5="","",výpočty!G5)</f>
        <v>3</v>
      </c>
      <c r="M5" s="5"/>
      <c r="N5" s="5"/>
      <c r="O5" s="5"/>
      <c r="P5" s="5"/>
    </row>
    <row r="6" spans="1:16" ht="20.25" customHeight="1" x14ac:dyDescent="0.35">
      <c r="A6" s="21"/>
      <c r="B6" s="20"/>
      <c r="C6" s="20"/>
      <c r="D6" s="19"/>
      <c r="E6" s="1">
        <f>E4</f>
        <v>2</v>
      </c>
      <c r="F6" s="4">
        <v>99.998999999999995</v>
      </c>
      <c r="G6" s="4"/>
      <c r="H6" s="4"/>
      <c r="I6" s="2">
        <f t="shared" ref="I6" si="2">IF(B5="","",IF(SUM(F$3:F$220)=0,"",IF(J6="",IF(SUM(F6:H6)=0,999,IF(H6="",MAX(F6:G6),LARGE(F6:H6,2))),998)))</f>
        <v>99.998999999999995</v>
      </c>
      <c r="J6" s="4"/>
      <c r="K6" s="18"/>
      <c r="M6" s="5"/>
      <c r="N6" s="5"/>
      <c r="O6" s="5"/>
      <c r="P6" s="7"/>
    </row>
    <row r="7" spans="1:16" ht="20.25" customHeight="1" x14ac:dyDescent="0.35">
      <c r="A7" s="21">
        <f t="shared" si="0"/>
        <v>3</v>
      </c>
      <c r="B7" s="20" t="s">
        <v>143</v>
      </c>
      <c r="C7" s="20" t="s">
        <v>21</v>
      </c>
      <c r="D7" s="19" t="s">
        <v>10</v>
      </c>
      <c r="E7" s="1">
        <f t="shared" ref="E7:E70" si="3">E5</f>
        <v>1</v>
      </c>
      <c r="F7" s="4">
        <v>99.998999999999995</v>
      </c>
      <c r="G7" s="4"/>
      <c r="H7" s="4"/>
      <c r="I7" s="2">
        <f t="shared" ref="I7" si="4">IF(B7="","",IF(SUM(F$3:F$220)=0,"",IF(J7="",IF(SUM(F7:H7)=0,999,IF(H7="",MAX(F7:G7),LARGE(F7:H7,2))),998)))</f>
        <v>99.998999999999995</v>
      </c>
      <c r="J7" s="4"/>
      <c r="K7" s="18">
        <f>IF(B7="","",výpočty!G7)</f>
        <v>10</v>
      </c>
      <c r="M7" s="5"/>
      <c r="N7" s="5"/>
      <c r="O7" s="9"/>
      <c r="P7" s="7"/>
    </row>
    <row r="8" spans="1:16" ht="20.25" customHeight="1" x14ac:dyDescent="0.35">
      <c r="A8" s="21"/>
      <c r="B8" s="20"/>
      <c r="C8" s="20"/>
      <c r="D8" s="19"/>
      <c r="E8" s="1">
        <f t="shared" si="3"/>
        <v>2</v>
      </c>
      <c r="F8" s="4">
        <v>19.53</v>
      </c>
      <c r="G8" s="4"/>
      <c r="H8" s="4"/>
      <c r="I8" s="2">
        <f t="shared" ref="I8" si="5">IF(B7="","",IF(SUM(F$3:F$220)=0,"",IF(J8="",IF(SUM(F8:H8)=0,999,IF(H8="",MAX(F8:G8),LARGE(F8:H8,2))),998)))</f>
        <v>19.53</v>
      </c>
      <c r="J8" s="4"/>
      <c r="K8" s="18"/>
      <c r="M8" s="9"/>
      <c r="N8" s="9"/>
      <c r="O8" s="9"/>
      <c r="P8" s="7"/>
    </row>
    <row r="9" spans="1:16" ht="20.25" customHeight="1" x14ac:dyDescent="0.35">
      <c r="A9" s="21">
        <f t="shared" si="0"/>
        <v>4</v>
      </c>
      <c r="B9" s="20" t="s">
        <v>144</v>
      </c>
      <c r="C9" s="20" t="s">
        <v>109</v>
      </c>
      <c r="D9" s="19" t="s">
        <v>10</v>
      </c>
      <c r="E9" s="1">
        <f t="shared" si="3"/>
        <v>1</v>
      </c>
      <c r="F9" s="4">
        <v>38.042999999999999</v>
      </c>
      <c r="G9" s="4"/>
      <c r="H9" s="4"/>
      <c r="I9" s="2">
        <f t="shared" ref="I9" si="6">IF(B9="","",IF(SUM(F$3:F$220)=0,"",IF(J9="",IF(SUM(F9:H9)=0,999,IF(H9="",MAX(F9:G9),LARGE(F9:H9,2))),998)))</f>
        <v>38.042999999999999</v>
      </c>
      <c r="J9" s="4"/>
      <c r="K9" s="18">
        <f>IF(B9="","",výpočty!G9)</f>
        <v>9</v>
      </c>
      <c r="M9" s="5"/>
      <c r="N9" s="5"/>
      <c r="O9" s="6"/>
    </row>
    <row r="10" spans="1:16" ht="20.25" customHeight="1" x14ac:dyDescent="0.35">
      <c r="A10" s="21"/>
      <c r="B10" s="20"/>
      <c r="C10" s="20"/>
      <c r="D10" s="19"/>
      <c r="E10" s="1">
        <f t="shared" si="3"/>
        <v>2</v>
      </c>
      <c r="F10" s="4">
        <v>19.355</v>
      </c>
      <c r="G10" s="4"/>
      <c r="H10" s="4"/>
      <c r="I10" s="2">
        <f t="shared" ref="I10" si="7">IF(B9="","",IF(SUM(F$3:F$220)=0,"",IF(J10="",IF(SUM(F10:H10)=0,999,IF(H10="",MAX(F10:G10),LARGE(F10:H10,2))),998)))</f>
        <v>19.355</v>
      </c>
      <c r="J10" s="4"/>
      <c r="K10" s="18"/>
      <c r="M10" s="9"/>
      <c r="N10" s="9"/>
      <c r="O10" s="9"/>
      <c r="P10" s="7"/>
    </row>
    <row r="11" spans="1:16" ht="20.25" customHeight="1" x14ac:dyDescent="0.35">
      <c r="A11" s="21">
        <f t="shared" si="0"/>
        <v>5</v>
      </c>
      <c r="B11" s="20" t="s">
        <v>48</v>
      </c>
      <c r="C11" s="20" t="s">
        <v>49</v>
      </c>
      <c r="D11" s="19" t="s">
        <v>10</v>
      </c>
      <c r="E11" s="1">
        <f t="shared" si="3"/>
        <v>1</v>
      </c>
      <c r="F11" s="4">
        <v>19.62</v>
      </c>
      <c r="G11" s="4"/>
      <c r="H11" s="4"/>
      <c r="I11" s="2">
        <f t="shared" ref="I11" si="8">IF(B11="","",IF(SUM(F$3:F$220)=0,"",IF(J11="",IF(SUM(F11:H11)=0,999,IF(H11="",MAX(F11:G11),LARGE(F11:H11,2))),998)))</f>
        <v>19.62</v>
      </c>
      <c r="J11" s="4"/>
      <c r="K11" s="18">
        <f>IF(B11="","",výpočty!G11)</f>
        <v>7</v>
      </c>
      <c r="M11" s="5"/>
      <c r="N11" s="5"/>
      <c r="O11" s="5"/>
      <c r="P11" s="5"/>
    </row>
    <row r="12" spans="1:16" ht="20.25" customHeight="1" x14ac:dyDescent="0.35">
      <c r="A12" s="21"/>
      <c r="B12" s="20"/>
      <c r="C12" s="20"/>
      <c r="D12" s="19"/>
      <c r="E12" s="1">
        <f t="shared" si="3"/>
        <v>2</v>
      </c>
      <c r="F12" s="4">
        <v>18.053999999999998</v>
      </c>
      <c r="G12" s="4"/>
      <c r="H12" s="4"/>
      <c r="I12" s="2">
        <f t="shared" ref="I12" si="9">IF(B11="","",IF(SUM(F$3:F$220)=0,"",IF(J12="",IF(SUM(F12:H12)=0,999,IF(H12="",MAX(F12:G12),LARGE(F12:H12,2))),998)))</f>
        <v>18.053999999999998</v>
      </c>
      <c r="J12" s="4"/>
      <c r="K12" s="18"/>
      <c r="M12" s="9"/>
      <c r="N12" s="9"/>
      <c r="O12" s="9"/>
      <c r="P12" s="7"/>
    </row>
    <row r="13" spans="1:16" ht="20.25" customHeight="1" x14ac:dyDescent="0.35">
      <c r="A13" s="21">
        <f t="shared" si="0"/>
        <v>6</v>
      </c>
      <c r="B13" s="20" t="s">
        <v>13</v>
      </c>
      <c r="C13" s="20" t="s">
        <v>14</v>
      </c>
      <c r="D13" s="19" t="s">
        <v>10</v>
      </c>
      <c r="E13" s="1">
        <f t="shared" si="3"/>
        <v>1</v>
      </c>
      <c r="F13" s="4">
        <v>21.411000000000001</v>
      </c>
      <c r="G13" s="4"/>
      <c r="H13" s="4"/>
      <c r="I13" s="2">
        <f t="shared" ref="I13" si="10">IF(B13="","",IF(SUM(F$3:F$220)=0,"",IF(J13="",IF(SUM(F13:H13)=0,999,IF(H13="",MAX(F13:G13),LARGE(F13:H13,2))),998)))</f>
        <v>21.411000000000001</v>
      </c>
      <c r="J13" s="4"/>
      <c r="K13" s="18">
        <f>IF(B13="","",výpočty!G13)</f>
        <v>13</v>
      </c>
      <c r="M13" s="9"/>
      <c r="N13" s="9"/>
      <c r="O13" s="9"/>
      <c r="P13" s="7"/>
    </row>
    <row r="14" spans="1:16" ht="20.25" customHeight="1" x14ac:dyDescent="0.35">
      <c r="A14" s="21"/>
      <c r="B14" s="20"/>
      <c r="C14" s="20"/>
      <c r="D14" s="19"/>
      <c r="E14" s="1">
        <f t="shared" si="3"/>
        <v>2</v>
      </c>
      <c r="F14" s="4">
        <v>99.998999999999995</v>
      </c>
      <c r="G14" s="4"/>
      <c r="H14" s="4"/>
      <c r="I14" s="2">
        <f t="shared" ref="I14" si="11">IF(B13="","",IF(SUM(F$3:F$220)=0,"",IF(J14="",IF(SUM(F14:H14)=0,999,IF(H14="",MAX(F14:G14),LARGE(F14:H14,2))),998)))</f>
        <v>99.998999999999995</v>
      </c>
      <c r="J14" s="4"/>
      <c r="K14" s="18"/>
      <c r="M14" s="5"/>
      <c r="N14" s="5"/>
      <c r="O14" s="5"/>
      <c r="P14" s="5"/>
    </row>
    <row r="15" spans="1:16" ht="20.25" customHeight="1" x14ac:dyDescent="0.35">
      <c r="A15" s="21">
        <f t="shared" si="0"/>
        <v>7</v>
      </c>
      <c r="B15" s="20" t="s">
        <v>68</v>
      </c>
      <c r="C15" s="20" t="s">
        <v>15</v>
      </c>
      <c r="D15" s="19" t="s">
        <v>10</v>
      </c>
      <c r="E15" s="1">
        <f t="shared" si="3"/>
        <v>1</v>
      </c>
      <c r="F15" s="4">
        <v>19.885000000000002</v>
      </c>
      <c r="G15" s="4"/>
      <c r="H15" s="4"/>
      <c r="I15" s="2">
        <f t="shared" ref="I15" si="12">IF(B15="","",IF(SUM(F$3:F$220)=0,"",IF(J15="",IF(SUM(F15:H15)=0,999,IF(H15="",MAX(F15:G15),LARGE(F15:H15,2))),998)))</f>
        <v>19.885000000000002</v>
      </c>
      <c r="J15" s="4"/>
      <c r="K15" s="18">
        <f>IF(B15="","",výpočty!G15)</f>
        <v>4</v>
      </c>
      <c r="M15" s="5"/>
      <c r="N15" s="5"/>
      <c r="O15" s="5"/>
      <c r="P15" s="5"/>
    </row>
    <row r="16" spans="1:16" ht="20.25" customHeight="1" x14ac:dyDescent="0.35">
      <c r="A16" s="21"/>
      <c r="B16" s="20"/>
      <c r="C16" s="20"/>
      <c r="D16" s="19"/>
      <c r="E16" s="1">
        <f t="shared" si="3"/>
        <v>2</v>
      </c>
      <c r="F16" s="4">
        <v>16.161999999999999</v>
      </c>
      <c r="G16" s="4"/>
      <c r="H16" s="4"/>
      <c r="I16" s="2">
        <f t="shared" ref="I16" si="13">IF(B15="","",IF(SUM(F$3:F$220)=0,"",IF(J16="",IF(SUM(F16:H16)=0,999,IF(H16="",MAX(F16:G16),LARGE(F16:H16,2))),998)))</f>
        <v>16.161999999999999</v>
      </c>
      <c r="J16" s="4"/>
      <c r="K16" s="18"/>
    </row>
    <row r="17" spans="1:11" ht="20.25" customHeight="1" x14ac:dyDescent="0.35">
      <c r="A17" s="21">
        <f t="shared" si="0"/>
        <v>8</v>
      </c>
      <c r="B17" s="20" t="s">
        <v>22</v>
      </c>
      <c r="C17" s="20" t="s">
        <v>23</v>
      </c>
      <c r="D17" s="19" t="s">
        <v>20</v>
      </c>
      <c r="E17" s="1">
        <f t="shared" si="3"/>
        <v>1</v>
      </c>
      <c r="F17" s="4">
        <v>18.440000000000001</v>
      </c>
      <c r="G17" s="4"/>
      <c r="H17" s="4"/>
      <c r="I17" s="2">
        <f t="shared" ref="I17" si="14">IF(B17="","",IF(SUM(F$3:F$220)=0,"",IF(J17="",IF(SUM(F17:H17)=0,999,IF(H17="",MAX(F17:G17),LARGE(F17:H17,2))),998)))</f>
        <v>18.440000000000001</v>
      </c>
      <c r="J17" s="4"/>
      <c r="K17" s="18">
        <f>IF(B17="","",výpočty!G17)</f>
        <v>6</v>
      </c>
    </row>
    <row r="18" spans="1:11" ht="20.25" customHeight="1" x14ac:dyDescent="0.35">
      <c r="A18" s="21"/>
      <c r="B18" s="20"/>
      <c r="C18" s="20"/>
      <c r="D18" s="19"/>
      <c r="E18" s="1">
        <f t="shared" si="3"/>
        <v>2</v>
      </c>
      <c r="F18" s="4">
        <v>17.585000000000001</v>
      </c>
      <c r="G18" s="4"/>
      <c r="H18" s="4"/>
      <c r="I18" s="2">
        <f t="shared" ref="I18" si="15">IF(B17="","",IF(SUM(F$3:F$220)=0,"",IF(J18="",IF(SUM(F18:H18)=0,999,IF(H18="",MAX(F18:G18),LARGE(F18:H18,2))),998)))</f>
        <v>17.585000000000001</v>
      </c>
      <c r="J18" s="4"/>
      <c r="K18" s="18"/>
    </row>
    <row r="19" spans="1:11" ht="20.25" customHeight="1" x14ac:dyDescent="0.35">
      <c r="A19" s="21">
        <f t="shared" si="0"/>
        <v>9</v>
      </c>
      <c r="B19" s="20" t="s">
        <v>67</v>
      </c>
      <c r="C19" s="20" t="s">
        <v>11</v>
      </c>
      <c r="D19" s="19" t="s">
        <v>20</v>
      </c>
      <c r="E19" s="1">
        <f t="shared" si="3"/>
        <v>1</v>
      </c>
      <c r="F19" s="4">
        <v>22.007000000000001</v>
      </c>
      <c r="G19" s="4"/>
      <c r="H19" s="4"/>
      <c r="I19" s="2">
        <f t="shared" ref="I19" si="16">IF(B19="","",IF(SUM(F$3:F$220)=0,"",IF(J19="",IF(SUM(F19:H19)=0,999,IF(H19="",MAX(F19:G19),LARGE(F19:H19,2))),998)))</f>
        <v>22.007000000000001</v>
      </c>
      <c r="J19" s="4"/>
      <c r="K19" s="18">
        <f>IF(B19="","",výpočty!G19)</f>
        <v>12</v>
      </c>
    </row>
    <row r="20" spans="1:11" ht="20.25" customHeight="1" x14ac:dyDescent="0.35">
      <c r="A20" s="21"/>
      <c r="B20" s="20"/>
      <c r="C20" s="20"/>
      <c r="D20" s="19"/>
      <c r="E20" s="1">
        <f t="shared" si="3"/>
        <v>2</v>
      </c>
      <c r="F20" s="4">
        <v>20.843</v>
      </c>
      <c r="G20" s="4"/>
      <c r="H20" s="4"/>
      <c r="I20" s="2">
        <f t="shared" ref="I20" si="17">IF(B19="","",IF(SUM(F$3:F$220)=0,"",IF(J20="",IF(SUM(F20:H20)=0,999,IF(H20="",MAX(F20:G20),LARGE(F20:H20,2))),998)))</f>
        <v>20.843</v>
      </c>
      <c r="J20" s="4"/>
      <c r="K20" s="18"/>
    </row>
    <row r="21" spans="1:11" ht="20.25" customHeight="1" x14ac:dyDescent="0.35">
      <c r="A21" s="21">
        <f t="shared" si="0"/>
        <v>10</v>
      </c>
      <c r="B21" s="20" t="s">
        <v>113</v>
      </c>
      <c r="C21" s="20" t="s">
        <v>121</v>
      </c>
      <c r="D21" s="19" t="s">
        <v>137</v>
      </c>
      <c r="E21" s="1">
        <f t="shared" si="3"/>
        <v>1</v>
      </c>
      <c r="F21" s="4">
        <v>24.742999999999999</v>
      </c>
      <c r="G21" s="4"/>
      <c r="H21" s="4"/>
      <c r="I21" s="2">
        <f t="shared" ref="I21" si="18">IF(B21="","",IF(SUM(F$3:F$220)=0,"",IF(J21="",IF(SUM(F21:H21)=0,999,IF(H21="",MAX(F21:G21),LARGE(F21:H21,2))),998)))</f>
        <v>24.742999999999999</v>
      </c>
      <c r="J21" s="4"/>
      <c r="K21" s="18">
        <f>IF(B21="","",výpočty!G21)</f>
        <v>11</v>
      </c>
    </row>
    <row r="22" spans="1:11" ht="20.25" customHeight="1" x14ac:dyDescent="0.35">
      <c r="A22" s="21"/>
      <c r="B22" s="20"/>
      <c r="C22" s="20"/>
      <c r="D22" s="19"/>
      <c r="E22" s="1">
        <f t="shared" si="3"/>
        <v>2</v>
      </c>
      <c r="F22" s="4">
        <v>19.954999999999998</v>
      </c>
      <c r="G22" s="4"/>
      <c r="H22" s="4"/>
      <c r="I22" s="2">
        <f t="shared" ref="I22" si="19">IF(B21="","",IF(SUM(F$3:F$220)=0,"",IF(J22="",IF(SUM(F22:H22)=0,999,IF(H22="",MAX(F22:G22),LARGE(F22:H22,2))),998)))</f>
        <v>19.954999999999998</v>
      </c>
      <c r="J22" s="4"/>
      <c r="K22" s="18"/>
    </row>
    <row r="23" spans="1:11" ht="20.25" customHeight="1" x14ac:dyDescent="0.35">
      <c r="A23" s="21">
        <f t="shared" si="0"/>
        <v>11</v>
      </c>
      <c r="B23" s="20" t="s">
        <v>145</v>
      </c>
      <c r="C23" s="20" t="s">
        <v>146</v>
      </c>
      <c r="D23" s="19" t="s">
        <v>137</v>
      </c>
      <c r="E23" s="1">
        <f t="shared" si="3"/>
        <v>1</v>
      </c>
      <c r="F23" s="4">
        <v>18.073</v>
      </c>
      <c r="G23" s="4"/>
      <c r="H23" s="4"/>
      <c r="I23" s="2">
        <f t="shared" ref="I23" si="20">IF(B23="","",IF(SUM(F$3:F$220)=0,"",IF(J23="",IF(SUM(F23:H23)=0,999,IF(H23="",MAX(F23:G23),LARGE(F23:H23,2))),998)))</f>
        <v>18.073</v>
      </c>
      <c r="J23" s="4"/>
      <c r="K23" s="18">
        <f>IF(B23="","",výpočty!G23)</f>
        <v>8</v>
      </c>
    </row>
    <row r="24" spans="1:11" ht="20.25" customHeight="1" x14ac:dyDescent="0.35">
      <c r="A24" s="21"/>
      <c r="B24" s="20"/>
      <c r="C24" s="20"/>
      <c r="D24" s="19"/>
      <c r="E24" s="1">
        <f t="shared" si="3"/>
        <v>2</v>
      </c>
      <c r="F24" s="4">
        <v>18.38</v>
      </c>
      <c r="G24" s="4"/>
      <c r="H24" s="4"/>
      <c r="I24" s="2">
        <f t="shared" ref="I24" si="21">IF(B23="","",IF(SUM(F$3:F$220)=0,"",IF(J24="",IF(SUM(F24:H24)=0,999,IF(H24="",MAX(F24:G24),LARGE(F24:H24,2))),998)))</f>
        <v>18.38</v>
      </c>
      <c r="J24" s="4"/>
      <c r="K24" s="18"/>
    </row>
    <row r="25" spans="1:11" ht="20.25" customHeight="1" x14ac:dyDescent="0.35">
      <c r="A25" s="21">
        <f t="shared" si="0"/>
        <v>12</v>
      </c>
      <c r="B25" s="20" t="s">
        <v>59</v>
      </c>
      <c r="C25" s="20" t="s">
        <v>49</v>
      </c>
      <c r="D25" s="19" t="s">
        <v>137</v>
      </c>
      <c r="E25" s="1">
        <f t="shared" si="3"/>
        <v>1</v>
      </c>
      <c r="F25" s="4">
        <v>24.143999999999998</v>
      </c>
      <c r="G25" s="4"/>
      <c r="H25" s="4"/>
      <c r="I25" s="2">
        <f t="shared" ref="I25" si="22">IF(B25="","",IF(SUM(F$3:F$220)=0,"",IF(J25="",IF(SUM(F25:H25)=0,999,IF(H25="",MAX(F25:G25),LARGE(F25:H25,2))),998)))</f>
        <v>24.143999999999998</v>
      </c>
      <c r="J25" s="4"/>
      <c r="K25" s="18">
        <f>IF(B25="","",výpočty!G25)</f>
        <v>14</v>
      </c>
    </row>
    <row r="26" spans="1:11" ht="20.25" customHeight="1" x14ac:dyDescent="0.35">
      <c r="A26" s="21"/>
      <c r="B26" s="20"/>
      <c r="C26" s="20"/>
      <c r="D26" s="19"/>
      <c r="E26" s="1">
        <f t="shared" si="3"/>
        <v>2</v>
      </c>
      <c r="F26" s="4">
        <v>23.67</v>
      </c>
      <c r="G26" s="4"/>
      <c r="H26" s="4"/>
      <c r="I26" s="2">
        <f t="shared" ref="I26" si="23">IF(B25="","",IF(SUM(F$3:F$220)=0,"",IF(J26="",IF(SUM(F26:H26)=0,999,IF(H26="",MAX(F26:G26),LARGE(F26:H26,2))),998)))</f>
        <v>23.67</v>
      </c>
      <c r="J26" s="4"/>
      <c r="K26" s="18"/>
    </row>
    <row r="27" spans="1:11" ht="20.25" customHeight="1" x14ac:dyDescent="0.35">
      <c r="A27" s="21">
        <f t="shared" si="0"/>
        <v>13</v>
      </c>
      <c r="B27" s="20" t="s">
        <v>16</v>
      </c>
      <c r="C27" s="20" t="s">
        <v>17</v>
      </c>
      <c r="D27" s="19" t="s">
        <v>137</v>
      </c>
      <c r="E27" s="1">
        <f t="shared" si="3"/>
        <v>1</v>
      </c>
      <c r="F27" s="4">
        <v>18.390999999999998</v>
      </c>
      <c r="G27" s="4"/>
      <c r="H27" s="4"/>
      <c r="I27" s="2">
        <f t="shared" ref="I27" si="24">IF(B27="","",IF(SUM(F$3:F$220)=0,"",IF(J27="",IF(SUM(F27:H27)=0,999,IF(H27="",MAX(F27:G27),LARGE(F27:H27,2))),998)))</f>
        <v>18.390999999999998</v>
      </c>
      <c r="J27" s="4"/>
      <c r="K27" s="18">
        <f>IF(B27="","",výpočty!G27)</f>
        <v>5</v>
      </c>
    </row>
    <row r="28" spans="1:11" ht="20.25" customHeight="1" x14ac:dyDescent="0.35">
      <c r="A28" s="21"/>
      <c r="B28" s="20"/>
      <c r="C28" s="20"/>
      <c r="D28" s="19"/>
      <c r="E28" s="1">
        <f t="shared" si="3"/>
        <v>2</v>
      </c>
      <c r="F28" s="4">
        <v>16.646999999999998</v>
      </c>
      <c r="G28" s="4"/>
      <c r="H28" s="4"/>
      <c r="I28" s="2">
        <f t="shared" ref="I28" si="25">IF(B27="","",IF(SUM(F$3:F$220)=0,"",IF(J28="",IF(SUM(F28:H28)=0,999,IF(H28="",MAX(F28:G28),LARGE(F28:H28,2))),998)))</f>
        <v>16.646999999999998</v>
      </c>
      <c r="J28" s="4"/>
      <c r="K28" s="18"/>
    </row>
    <row r="29" spans="1:11" ht="20.25" customHeight="1" x14ac:dyDescent="0.35">
      <c r="A29" s="21">
        <f t="shared" si="0"/>
        <v>14</v>
      </c>
      <c r="B29" s="24" t="s">
        <v>147</v>
      </c>
      <c r="C29" s="24" t="s">
        <v>148</v>
      </c>
      <c r="D29" s="19" t="s">
        <v>137</v>
      </c>
      <c r="E29" s="1">
        <f t="shared" si="3"/>
        <v>1</v>
      </c>
      <c r="F29" s="4">
        <v>36.817</v>
      </c>
      <c r="G29" s="4"/>
      <c r="H29" s="4"/>
      <c r="I29" s="2">
        <f t="shared" ref="I29" si="26">IF(B29="","",IF(SUM(F$3:F$220)=0,"",IF(J29="",IF(SUM(F29:H29)=0,999,IF(H29="",MAX(F29:G29),LARGE(F29:H29,2))),998)))</f>
        <v>36.817</v>
      </c>
      <c r="J29" s="4"/>
      <c r="K29" s="18">
        <f>IF(B29="","",výpočty!G29)</f>
        <v>16</v>
      </c>
    </row>
    <row r="30" spans="1:11" ht="20.25" customHeight="1" x14ac:dyDescent="0.35">
      <c r="A30" s="21"/>
      <c r="B30" s="24"/>
      <c r="C30" s="24"/>
      <c r="D30" s="19"/>
      <c r="E30" s="1">
        <f t="shared" si="3"/>
        <v>2</v>
      </c>
      <c r="F30" s="4">
        <v>30.491</v>
      </c>
      <c r="G30" s="4"/>
      <c r="H30" s="4"/>
      <c r="I30" s="2">
        <f t="shared" ref="I30" si="27">IF(B29="","",IF(SUM(F$3:F$220)=0,"",IF(J30="",IF(SUM(F30:H30)=0,999,IF(H30="",MAX(F30:G30),LARGE(F30:H30,2))),998)))</f>
        <v>30.491</v>
      </c>
      <c r="J30" s="4"/>
      <c r="K30" s="18"/>
    </row>
    <row r="31" spans="1:11" ht="20.25" customHeight="1" x14ac:dyDescent="0.35">
      <c r="A31" s="21">
        <f t="shared" si="0"/>
        <v>15</v>
      </c>
      <c r="B31" s="24" t="s">
        <v>153</v>
      </c>
      <c r="C31" s="24" t="s">
        <v>154</v>
      </c>
      <c r="D31" s="19" t="s">
        <v>20</v>
      </c>
      <c r="E31" s="1">
        <f t="shared" si="3"/>
        <v>1</v>
      </c>
      <c r="F31" s="4">
        <v>13.489000000000001</v>
      </c>
      <c r="G31" s="4"/>
      <c r="H31" s="4"/>
      <c r="I31" s="2">
        <f t="shared" ref="I31" si="28">IF(B31="","",IF(SUM(F$3:F$220)=0,"",IF(J31="",IF(SUM(F31:H31)=0,999,IF(H31="",MAX(F31:G31),LARGE(F31:H31,2))),998)))</f>
        <v>13.489000000000001</v>
      </c>
      <c r="J31" s="4"/>
      <c r="K31" s="18">
        <f>IF(B31="","",výpočty!G31)</f>
        <v>1</v>
      </c>
    </row>
    <row r="32" spans="1:11" ht="20.25" customHeight="1" x14ac:dyDescent="0.35">
      <c r="A32" s="21"/>
      <c r="B32" s="24"/>
      <c r="C32" s="24"/>
      <c r="D32" s="19"/>
      <c r="E32" s="1">
        <f t="shared" si="3"/>
        <v>2</v>
      </c>
      <c r="F32" s="4">
        <v>14.654</v>
      </c>
      <c r="G32" s="4"/>
      <c r="H32" s="4"/>
      <c r="I32" s="2">
        <f t="shared" ref="I32" si="29">IF(B31="","",IF(SUM(F$3:F$220)=0,"",IF(J32="",IF(SUM(F32:H32)=0,999,IF(H32="",MAX(F32:G32),LARGE(F32:H32,2))),998)))</f>
        <v>14.654</v>
      </c>
      <c r="J32" s="4"/>
      <c r="K32" s="18"/>
    </row>
    <row r="33" spans="1:11" ht="20.25" customHeight="1" x14ac:dyDescent="0.35">
      <c r="A33" s="21">
        <f t="shared" si="0"/>
        <v>16</v>
      </c>
      <c r="B33" s="24" t="s">
        <v>60</v>
      </c>
      <c r="C33" s="24" t="s">
        <v>17</v>
      </c>
      <c r="D33" s="19" t="s">
        <v>137</v>
      </c>
      <c r="E33" s="1">
        <f t="shared" si="3"/>
        <v>1</v>
      </c>
      <c r="F33" s="4">
        <v>23.713000000000001</v>
      </c>
      <c r="G33" s="4"/>
      <c r="H33" s="4"/>
      <c r="I33" s="2">
        <f t="shared" ref="I33" si="30">IF(B33="","",IF(SUM(F$3:F$220)=0,"",IF(J33="",IF(SUM(F33:H33)=0,999,IF(H33="",MAX(F33:G33),LARGE(F33:H33,2))),998)))</f>
        <v>23.713000000000001</v>
      </c>
      <c r="J33" s="4"/>
      <c r="K33" s="18">
        <f>IF(B33="","",výpočty!G33)</f>
        <v>15</v>
      </c>
    </row>
    <row r="34" spans="1:11" ht="20.25" customHeight="1" x14ac:dyDescent="0.35">
      <c r="A34" s="21"/>
      <c r="B34" s="24"/>
      <c r="C34" s="24"/>
      <c r="D34" s="19"/>
      <c r="E34" s="1">
        <f t="shared" si="3"/>
        <v>2</v>
      </c>
      <c r="F34" s="4">
        <v>24.425999999999998</v>
      </c>
      <c r="G34" s="4"/>
      <c r="H34" s="4"/>
      <c r="I34" s="2">
        <f t="shared" ref="I34" si="31">IF(B33="","",IF(SUM(F$3:F$220)=0,"",IF(J34="",IF(SUM(F34:H34)=0,999,IF(H34="",MAX(F34:G34),LARGE(F34:H34,2))),998)))</f>
        <v>24.425999999999998</v>
      </c>
      <c r="J34" s="4"/>
      <c r="K34" s="18"/>
    </row>
    <row r="35" spans="1:11" ht="20.25" customHeight="1" x14ac:dyDescent="0.35">
      <c r="A35" s="21" t="str">
        <f t="shared" si="0"/>
        <v/>
      </c>
      <c r="B35" s="24"/>
      <c r="C35" s="24"/>
      <c r="D35" s="26"/>
      <c r="E35" s="1">
        <f t="shared" si="3"/>
        <v>1</v>
      </c>
      <c r="F35" s="4"/>
      <c r="G35" s="4"/>
      <c r="H35" s="4"/>
      <c r="I35" s="2" t="str">
        <f t="shared" ref="I35" si="32">IF(B35="","",IF(SUM(F$3:F$220)=0,"",IF(J35="",IF(SUM(F35:H35)=0,999,IF(H35="",MAX(F35:G35),LARGE(F35:H35,2))),998)))</f>
        <v/>
      </c>
      <c r="J35" s="4"/>
      <c r="K35" s="18" t="str">
        <f>IF(B35="","",výpočty!G35)</f>
        <v/>
      </c>
    </row>
    <row r="36" spans="1:11" ht="20.25" customHeight="1" x14ac:dyDescent="0.35">
      <c r="A36" s="21"/>
      <c r="B36" s="24"/>
      <c r="C36" s="24"/>
      <c r="D36" s="26"/>
      <c r="E36" s="1">
        <f t="shared" si="3"/>
        <v>2</v>
      </c>
      <c r="F36" s="4"/>
      <c r="G36" s="4"/>
      <c r="H36" s="4"/>
      <c r="I36" s="2" t="str">
        <f t="shared" ref="I36" si="33">IF(B35="","",IF(SUM(F$3:F$220)=0,"",IF(J36="",IF(SUM(F36:H36)=0,999,IF(H36="",MAX(F36:G36),LARGE(F36:H36,2))),998)))</f>
        <v/>
      </c>
      <c r="J36" s="4"/>
      <c r="K36" s="18"/>
    </row>
    <row r="37" spans="1:11" ht="20.25" customHeight="1" x14ac:dyDescent="0.35">
      <c r="A37" s="21" t="str">
        <f t="shared" si="0"/>
        <v/>
      </c>
      <c r="B37" s="24"/>
      <c r="C37" s="24"/>
      <c r="D37" s="26"/>
      <c r="E37" s="1">
        <f t="shared" si="3"/>
        <v>1</v>
      </c>
      <c r="F37" s="4"/>
      <c r="G37" s="4"/>
      <c r="H37" s="4"/>
      <c r="I37" s="2" t="str">
        <f t="shared" ref="I37" si="34">IF(B37="","",IF(SUM(F$3:F$220)=0,"",IF(J37="",IF(SUM(F37:H37)=0,999,IF(H37="",MAX(F37:G37),LARGE(F37:H37,2))),998)))</f>
        <v/>
      </c>
      <c r="J37" s="4"/>
      <c r="K37" s="18" t="str">
        <f>IF(B37="","",výpočty!G37)</f>
        <v/>
      </c>
    </row>
    <row r="38" spans="1:11" ht="20.25" customHeight="1" x14ac:dyDescent="0.35">
      <c r="A38" s="21"/>
      <c r="B38" s="24"/>
      <c r="C38" s="24"/>
      <c r="D38" s="26"/>
      <c r="E38" s="1">
        <f t="shared" si="3"/>
        <v>2</v>
      </c>
      <c r="F38" s="4"/>
      <c r="G38" s="4"/>
      <c r="H38" s="4"/>
      <c r="I38" s="2" t="str">
        <f t="shared" ref="I38" si="35">IF(B37="","",IF(SUM(F$3:F$220)=0,"",IF(J38="",IF(SUM(F38:H38)=0,999,IF(H38="",MAX(F38:G38),LARGE(F38:H38,2))),998)))</f>
        <v/>
      </c>
      <c r="J38" s="4"/>
      <c r="K38" s="18"/>
    </row>
    <row r="39" spans="1:11" ht="20.25" customHeight="1" x14ac:dyDescent="0.35">
      <c r="A39" s="21" t="str">
        <f t="shared" si="0"/>
        <v/>
      </c>
      <c r="B39" s="24"/>
      <c r="C39" s="24"/>
      <c r="D39" s="26"/>
      <c r="E39" s="1">
        <f t="shared" si="3"/>
        <v>1</v>
      </c>
      <c r="F39" s="4"/>
      <c r="G39" s="4"/>
      <c r="H39" s="4"/>
      <c r="I39" s="2" t="str">
        <f t="shared" ref="I39" si="36">IF(B39="","",IF(SUM(F$3:F$220)=0,"",IF(J39="",IF(SUM(F39:H39)=0,999,IF(H39="",MAX(F39:G39),LARGE(F39:H39,2))),998)))</f>
        <v/>
      </c>
      <c r="J39" s="4"/>
      <c r="K39" s="18" t="str">
        <f>IF(B39="","",výpočty!G39)</f>
        <v/>
      </c>
    </row>
    <row r="40" spans="1:11" ht="20.25" customHeight="1" x14ac:dyDescent="0.35">
      <c r="A40" s="21"/>
      <c r="B40" s="24"/>
      <c r="C40" s="24"/>
      <c r="D40" s="26"/>
      <c r="E40" s="1">
        <f t="shared" si="3"/>
        <v>2</v>
      </c>
      <c r="F40" s="4"/>
      <c r="G40" s="4"/>
      <c r="H40" s="4"/>
      <c r="I40" s="2" t="str">
        <f t="shared" ref="I40" si="37">IF(B39="","",IF(SUM(F$3:F$220)=0,"",IF(J40="",IF(SUM(F40:H40)=0,999,IF(H40="",MAX(F40:G40),LARGE(F40:H40,2))),998)))</f>
        <v/>
      </c>
      <c r="J40" s="4"/>
      <c r="K40" s="18"/>
    </row>
    <row r="41" spans="1:11" ht="20.25" customHeight="1" x14ac:dyDescent="0.35">
      <c r="A41" s="21" t="str">
        <f t="shared" si="0"/>
        <v/>
      </c>
      <c r="B41" s="24"/>
      <c r="C41" s="24"/>
      <c r="D41" s="26"/>
      <c r="E41" s="1">
        <f t="shared" si="3"/>
        <v>1</v>
      </c>
      <c r="F41" s="4"/>
      <c r="G41" s="4"/>
      <c r="H41" s="4"/>
      <c r="I41" s="2" t="str">
        <f t="shared" ref="I41" si="38">IF(B41="","",IF(SUM(F$3:F$220)=0,"",IF(J41="",IF(SUM(F41:H41)=0,999,IF(H41="",MAX(F41:G41),LARGE(F41:H41,2))),998)))</f>
        <v/>
      </c>
      <c r="J41" s="4"/>
      <c r="K41" s="18" t="str">
        <f>IF(B41="","",výpočty!G41)</f>
        <v/>
      </c>
    </row>
    <row r="42" spans="1:11" ht="20.25" customHeight="1" x14ac:dyDescent="0.35">
      <c r="A42" s="21"/>
      <c r="B42" s="24"/>
      <c r="C42" s="24"/>
      <c r="D42" s="26"/>
      <c r="E42" s="1">
        <f t="shared" si="3"/>
        <v>2</v>
      </c>
      <c r="F42" s="4"/>
      <c r="G42" s="4"/>
      <c r="H42" s="4"/>
      <c r="I42" s="2" t="str">
        <f t="shared" ref="I42" si="39">IF(B41="","",IF(SUM(F$3:F$220)=0,"",IF(J42="",IF(SUM(F42:H42)=0,999,IF(H42="",MAX(F42:G42),LARGE(F42:H42,2))),998)))</f>
        <v/>
      </c>
      <c r="J42" s="4"/>
      <c r="K42" s="18"/>
    </row>
    <row r="43" spans="1:11" ht="20.25" customHeight="1" x14ac:dyDescent="0.35">
      <c r="A43" s="21" t="str">
        <f t="shared" si="0"/>
        <v/>
      </c>
      <c r="B43" s="24"/>
      <c r="C43" s="24"/>
      <c r="D43" s="26"/>
      <c r="E43" s="1">
        <f t="shared" si="3"/>
        <v>1</v>
      </c>
      <c r="F43" s="4"/>
      <c r="G43" s="4"/>
      <c r="H43" s="4"/>
      <c r="I43" s="2" t="str">
        <f t="shared" ref="I43" si="40">IF(B43="","",IF(SUM(F$3:F$220)=0,"",IF(J43="",IF(SUM(F43:H43)=0,999,IF(H43="",MAX(F43:G43),LARGE(F43:H43,2))),998)))</f>
        <v/>
      </c>
      <c r="J43" s="4"/>
      <c r="K43" s="18" t="str">
        <f>IF(B43="","",výpočty!G43)</f>
        <v/>
      </c>
    </row>
    <row r="44" spans="1:11" ht="20.25" customHeight="1" x14ac:dyDescent="0.35">
      <c r="A44" s="21"/>
      <c r="B44" s="24"/>
      <c r="C44" s="24"/>
      <c r="D44" s="26"/>
      <c r="E44" s="1">
        <f t="shared" si="3"/>
        <v>2</v>
      </c>
      <c r="F44" s="4"/>
      <c r="G44" s="4"/>
      <c r="H44" s="4"/>
      <c r="I44" s="2" t="str">
        <f t="shared" ref="I44" si="41">IF(B43="","",IF(SUM(F$3:F$220)=0,"",IF(J44="",IF(SUM(F44:H44)=0,999,IF(H44="",MAX(F44:G44),LARGE(F44:H44,2))),998)))</f>
        <v/>
      </c>
      <c r="J44" s="4"/>
      <c r="K44" s="18"/>
    </row>
    <row r="45" spans="1:11" ht="20.25" customHeight="1" x14ac:dyDescent="0.35">
      <c r="A45" s="21" t="str">
        <f t="shared" si="0"/>
        <v/>
      </c>
      <c r="B45" s="24"/>
      <c r="C45" s="24"/>
      <c r="D45" s="26"/>
      <c r="E45" s="1">
        <f t="shared" si="3"/>
        <v>1</v>
      </c>
      <c r="F45" s="4"/>
      <c r="G45" s="4"/>
      <c r="H45" s="4"/>
      <c r="I45" s="2" t="str">
        <f t="shared" ref="I45" si="42">IF(B45="","",IF(SUM(F$3:F$220)=0,"",IF(J45="",IF(SUM(F45:H45)=0,999,IF(H45="",MAX(F45:G45),LARGE(F45:H45,2))),998)))</f>
        <v/>
      </c>
      <c r="J45" s="4"/>
      <c r="K45" s="18" t="str">
        <f>IF(B45="","",výpočty!G45)</f>
        <v/>
      </c>
    </row>
    <row r="46" spans="1:11" ht="20.25" customHeight="1" x14ac:dyDescent="0.35">
      <c r="A46" s="21"/>
      <c r="B46" s="24"/>
      <c r="C46" s="24"/>
      <c r="D46" s="26"/>
      <c r="E46" s="1">
        <f t="shared" si="3"/>
        <v>2</v>
      </c>
      <c r="F46" s="4"/>
      <c r="G46" s="4"/>
      <c r="H46" s="4"/>
      <c r="I46" s="2" t="str">
        <f t="shared" ref="I46" si="43">IF(B45="","",IF(SUM(F$3:F$220)=0,"",IF(J46="",IF(SUM(F46:H46)=0,999,IF(H46="",MAX(F46:G46),LARGE(F46:H46,2))),998)))</f>
        <v/>
      </c>
      <c r="J46" s="4"/>
      <c r="K46" s="18"/>
    </row>
    <row r="47" spans="1:11" ht="20.25" customHeight="1" x14ac:dyDescent="0.35">
      <c r="A47" s="21" t="str">
        <f t="shared" si="0"/>
        <v/>
      </c>
      <c r="B47" s="24"/>
      <c r="C47" s="24"/>
      <c r="D47" s="26"/>
      <c r="E47" s="1">
        <f t="shared" si="3"/>
        <v>1</v>
      </c>
      <c r="F47" s="4"/>
      <c r="G47" s="4"/>
      <c r="H47" s="4"/>
      <c r="I47" s="2" t="str">
        <f t="shared" ref="I47" si="44">IF(B47="","",IF(SUM(F$3:F$220)=0,"",IF(J47="",IF(SUM(F47:H47)=0,999,IF(H47="",MAX(F47:G47),LARGE(F47:H47,2))),998)))</f>
        <v/>
      </c>
      <c r="J47" s="4"/>
      <c r="K47" s="18" t="str">
        <f>IF(B47="","",výpočty!G47)</f>
        <v/>
      </c>
    </row>
    <row r="48" spans="1:11" ht="20.25" customHeight="1" x14ac:dyDescent="0.35">
      <c r="A48" s="21"/>
      <c r="B48" s="24"/>
      <c r="C48" s="24"/>
      <c r="D48" s="26"/>
      <c r="E48" s="1">
        <f t="shared" si="3"/>
        <v>2</v>
      </c>
      <c r="F48" s="4"/>
      <c r="G48" s="4"/>
      <c r="H48" s="4"/>
      <c r="I48" s="2" t="str">
        <f t="shared" ref="I48" si="45">IF(B47="","",IF(SUM(F$3:F$220)=0,"",IF(J48="",IF(SUM(F48:H48)=0,999,IF(H48="",MAX(F48:G48),LARGE(F48:H48,2))),998)))</f>
        <v/>
      </c>
      <c r="J48" s="4"/>
      <c r="K48" s="18"/>
    </row>
    <row r="49" spans="1:11" ht="20.25" customHeight="1" x14ac:dyDescent="0.35">
      <c r="A49" s="21" t="str">
        <f t="shared" si="0"/>
        <v/>
      </c>
      <c r="B49" s="24"/>
      <c r="C49" s="24"/>
      <c r="D49" s="26"/>
      <c r="E49" s="1">
        <f t="shared" si="3"/>
        <v>1</v>
      </c>
      <c r="F49" s="4"/>
      <c r="G49" s="4"/>
      <c r="H49" s="4"/>
      <c r="I49" s="2" t="str">
        <f t="shared" ref="I49" si="46">IF(B49="","",IF(SUM(F$3:F$220)=0,"",IF(J49="",IF(SUM(F49:H49)=0,999,IF(H49="",MAX(F49:G49),LARGE(F49:H49,2))),998)))</f>
        <v/>
      </c>
      <c r="J49" s="4"/>
      <c r="K49" s="18" t="str">
        <f>IF(B49="","",výpočty!G49)</f>
        <v/>
      </c>
    </row>
    <row r="50" spans="1:11" ht="20.25" customHeight="1" x14ac:dyDescent="0.35">
      <c r="A50" s="21"/>
      <c r="B50" s="24"/>
      <c r="C50" s="24"/>
      <c r="D50" s="26"/>
      <c r="E50" s="1">
        <f t="shared" si="3"/>
        <v>2</v>
      </c>
      <c r="F50" s="4"/>
      <c r="G50" s="4"/>
      <c r="H50" s="4"/>
      <c r="I50" s="2" t="str">
        <f t="shared" ref="I50" si="47">IF(B49="","",IF(SUM(F$3:F$220)=0,"",IF(J50="",IF(SUM(F50:H50)=0,999,IF(H50="",MAX(F50:G50),LARGE(F50:H50,2))),998)))</f>
        <v/>
      </c>
      <c r="J50" s="4"/>
      <c r="K50" s="18"/>
    </row>
    <row r="51" spans="1:11" ht="20.25" customHeight="1" x14ac:dyDescent="0.35">
      <c r="A51" s="21" t="str">
        <f t="shared" si="0"/>
        <v/>
      </c>
      <c r="B51" s="24"/>
      <c r="C51" s="24"/>
      <c r="D51" s="26"/>
      <c r="E51" s="1">
        <f t="shared" si="3"/>
        <v>1</v>
      </c>
      <c r="F51" s="4"/>
      <c r="G51" s="4"/>
      <c r="H51" s="4"/>
      <c r="I51" s="2" t="str">
        <f t="shared" ref="I51" si="48">IF(B51="","",IF(SUM(F$3:F$220)=0,"",IF(J51="",IF(SUM(F51:H51)=0,999,IF(H51="",MAX(F51:G51),LARGE(F51:H51,2))),998)))</f>
        <v/>
      </c>
      <c r="J51" s="4"/>
      <c r="K51" s="18" t="str">
        <f>IF(B51="","",výpočty!G51)</f>
        <v/>
      </c>
    </row>
    <row r="52" spans="1:11" ht="20.25" customHeight="1" x14ac:dyDescent="0.35">
      <c r="A52" s="21"/>
      <c r="B52" s="24"/>
      <c r="C52" s="24"/>
      <c r="D52" s="26"/>
      <c r="E52" s="1">
        <f t="shared" si="3"/>
        <v>2</v>
      </c>
      <c r="F52" s="4"/>
      <c r="G52" s="4"/>
      <c r="H52" s="4"/>
      <c r="I52" s="2" t="str">
        <f t="shared" ref="I52" si="49">IF(B51="","",IF(SUM(F$3:F$220)=0,"",IF(J52="",IF(SUM(F52:H52)=0,999,IF(H52="",MAX(F52:G52),LARGE(F52:H52,2))),998)))</f>
        <v/>
      </c>
      <c r="J52" s="4"/>
      <c r="K52" s="18"/>
    </row>
    <row r="53" spans="1:11" ht="20.25" customHeight="1" x14ac:dyDescent="0.35">
      <c r="A53" s="21" t="str">
        <f t="shared" si="0"/>
        <v/>
      </c>
      <c r="B53" s="24"/>
      <c r="C53" s="24"/>
      <c r="D53" s="26"/>
      <c r="E53" s="1">
        <f t="shared" si="3"/>
        <v>1</v>
      </c>
      <c r="F53" s="4"/>
      <c r="G53" s="4"/>
      <c r="H53" s="4"/>
      <c r="I53" s="2" t="str">
        <f t="shared" ref="I53" si="50">IF(B53="","",IF(SUM(F$3:F$220)=0,"",IF(J53="",IF(SUM(F53:H53)=0,999,IF(H53="",MAX(F53:G53),LARGE(F53:H53,2))),998)))</f>
        <v/>
      </c>
      <c r="J53" s="4"/>
      <c r="K53" s="18" t="str">
        <f>IF(B53="","",výpočty!G53)</f>
        <v/>
      </c>
    </row>
    <row r="54" spans="1:11" ht="20.25" customHeight="1" x14ac:dyDescent="0.35">
      <c r="A54" s="21"/>
      <c r="B54" s="24"/>
      <c r="C54" s="24"/>
      <c r="D54" s="26"/>
      <c r="E54" s="1">
        <f t="shared" si="3"/>
        <v>2</v>
      </c>
      <c r="F54" s="4"/>
      <c r="G54" s="4"/>
      <c r="H54" s="4"/>
      <c r="I54" s="2" t="str">
        <f t="shared" ref="I54" si="51">IF(B53="","",IF(SUM(F$3:F$220)=0,"",IF(J54="",IF(SUM(F54:H54)=0,999,IF(H54="",MAX(F54:G54),LARGE(F54:H54,2))),998)))</f>
        <v/>
      </c>
      <c r="J54" s="4"/>
      <c r="K54" s="18"/>
    </row>
    <row r="55" spans="1:11" ht="20.25" customHeight="1" x14ac:dyDescent="0.35">
      <c r="A55" s="21" t="str">
        <f t="shared" si="0"/>
        <v/>
      </c>
      <c r="B55" s="24"/>
      <c r="C55" s="24"/>
      <c r="D55" s="26"/>
      <c r="E55" s="1">
        <f t="shared" si="3"/>
        <v>1</v>
      </c>
      <c r="F55" s="4"/>
      <c r="G55" s="4"/>
      <c r="H55" s="4"/>
      <c r="I55" s="2" t="str">
        <f t="shared" ref="I55" si="52">IF(B55="","",IF(SUM(F$3:F$220)=0,"",IF(J55="",IF(SUM(F55:H55)=0,999,IF(H55="",MAX(F55:G55),LARGE(F55:H55,2))),998)))</f>
        <v/>
      </c>
      <c r="J55" s="4"/>
      <c r="K55" s="18" t="str">
        <f>IF(B55="","",výpočty!G55)</f>
        <v/>
      </c>
    </row>
    <row r="56" spans="1:11" ht="20.25" customHeight="1" x14ac:dyDescent="0.35">
      <c r="A56" s="21"/>
      <c r="B56" s="24"/>
      <c r="C56" s="24"/>
      <c r="D56" s="26"/>
      <c r="E56" s="1">
        <f t="shared" si="3"/>
        <v>2</v>
      </c>
      <c r="F56" s="4"/>
      <c r="G56" s="4"/>
      <c r="H56" s="4"/>
      <c r="I56" s="2" t="str">
        <f t="shared" ref="I56" si="53">IF(B55="","",IF(SUM(F$3:F$220)=0,"",IF(J56="",IF(SUM(F56:H56)=0,999,IF(H56="",MAX(F56:G56),LARGE(F56:H56,2))),998)))</f>
        <v/>
      </c>
      <c r="J56" s="4"/>
      <c r="K56" s="18"/>
    </row>
    <row r="57" spans="1:11" ht="20.25" customHeight="1" x14ac:dyDescent="0.35">
      <c r="A57" s="21" t="str">
        <f t="shared" si="0"/>
        <v/>
      </c>
      <c r="B57" s="24"/>
      <c r="C57" s="24"/>
      <c r="D57" s="26"/>
      <c r="E57" s="1">
        <f t="shared" si="3"/>
        <v>1</v>
      </c>
      <c r="F57" s="4"/>
      <c r="G57" s="4"/>
      <c r="H57" s="4"/>
      <c r="I57" s="2" t="str">
        <f t="shared" ref="I57" si="54">IF(B57="","",IF(SUM(F$3:F$220)=0,"",IF(J57="",IF(SUM(F57:H57)=0,999,IF(H57="",MAX(F57:G57),LARGE(F57:H57,2))),998)))</f>
        <v/>
      </c>
      <c r="J57" s="4"/>
      <c r="K57" s="18" t="str">
        <f>IF(B57="","",výpočty!G57)</f>
        <v/>
      </c>
    </row>
    <row r="58" spans="1:11" ht="20.25" customHeight="1" x14ac:dyDescent="0.35">
      <c r="A58" s="21"/>
      <c r="B58" s="24"/>
      <c r="C58" s="24"/>
      <c r="D58" s="26"/>
      <c r="E58" s="1">
        <f t="shared" si="3"/>
        <v>2</v>
      </c>
      <c r="F58" s="4"/>
      <c r="G58" s="4"/>
      <c r="H58" s="4"/>
      <c r="I58" s="2" t="str">
        <f t="shared" ref="I58" si="55">IF(B57="","",IF(SUM(F$3:F$220)=0,"",IF(J58="",IF(SUM(F58:H58)=0,999,IF(H58="",MAX(F58:G58),LARGE(F58:H58,2))),998)))</f>
        <v/>
      </c>
      <c r="J58" s="4"/>
      <c r="K58" s="18"/>
    </row>
    <row r="59" spans="1:11" ht="20.25" customHeight="1" x14ac:dyDescent="0.35">
      <c r="A59" s="21" t="str">
        <f t="shared" si="0"/>
        <v/>
      </c>
      <c r="B59" s="24"/>
      <c r="C59" s="24"/>
      <c r="D59" s="26"/>
      <c r="E59" s="1">
        <f t="shared" si="3"/>
        <v>1</v>
      </c>
      <c r="F59" s="4"/>
      <c r="G59" s="4"/>
      <c r="H59" s="4"/>
      <c r="I59" s="2" t="str">
        <f t="shared" ref="I59" si="56">IF(B59="","",IF(SUM(F$3:F$220)=0,"",IF(J59="",IF(SUM(F59:H59)=0,999,IF(H59="",MAX(F59:G59),LARGE(F59:H59,2))),998)))</f>
        <v/>
      </c>
      <c r="J59" s="4"/>
      <c r="K59" s="18" t="str">
        <f>IF(B59="","",výpočty!G59)</f>
        <v/>
      </c>
    </row>
    <row r="60" spans="1:11" ht="20.25" customHeight="1" x14ac:dyDescent="0.35">
      <c r="A60" s="21"/>
      <c r="B60" s="24"/>
      <c r="C60" s="24"/>
      <c r="D60" s="26"/>
      <c r="E60" s="1">
        <f t="shared" si="3"/>
        <v>2</v>
      </c>
      <c r="F60" s="4"/>
      <c r="G60" s="4"/>
      <c r="H60" s="4"/>
      <c r="I60" s="2" t="str">
        <f t="shared" ref="I60" si="57">IF(B59="","",IF(SUM(F$3:F$220)=0,"",IF(J60="",IF(SUM(F60:H60)=0,999,IF(H60="",MAX(F60:G60),LARGE(F60:H60,2))),998)))</f>
        <v/>
      </c>
      <c r="J60" s="4"/>
      <c r="K60" s="18"/>
    </row>
    <row r="61" spans="1:11" ht="20.25" customHeight="1" x14ac:dyDescent="0.35">
      <c r="A61" s="21" t="str">
        <f t="shared" si="0"/>
        <v/>
      </c>
      <c r="B61" s="24"/>
      <c r="C61" s="24"/>
      <c r="D61" s="26"/>
      <c r="E61" s="1">
        <f t="shared" si="3"/>
        <v>1</v>
      </c>
      <c r="F61" s="4"/>
      <c r="G61" s="4"/>
      <c r="H61" s="4"/>
      <c r="I61" s="2" t="str">
        <f t="shared" ref="I61" si="58">IF(B61="","",IF(SUM(F$3:F$220)=0,"",IF(J61="",IF(SUM(F61:H61)=0,999,IF(H61="",MAX(F61:G61),LARGE(F61:H61,2))),998)))</f>
        <v/>
      </c>
      <c r="J61" s="4"/>
      <c r="K61" s="18" t="str">
        <f>IF(B61="","",výpočty!G61)</f>
        <v/>
      </c>
    </row>
    <row r="62" spans="1:11" ht="20.25" customHeight="1" x14ac:dyDescent="0.35">
      <c r="A62" s="21"/>
      <c r="B62" s="24"/>
      <c r="C62" s="24"/>
      <c r="D62" s="26"/>
      <c r="E62" s="1">
        <f t="shared" si="3"/>
        <v>2</v>
      </c>
      <c r="F62" s="4"/>
      <c r="G62" s="4"/>
      <c r="H62" s="4"/>
      <c r="I62" s="2" t="str">
        <f t="shared" ref="I62" si="59">IF(B61="","",IF(SUM(F$3:F$220)=0,"",IF(J62="",IF(SUM(F62:H62)=0,999,IF(H62="",MAX(F62:G62),LARGE(F62:H62,2))),998)))</f>
        <v/>
      </c>
      <c r="J62" s="4"/>
      <c r="K62" s="18"/>
    </row>
    <row r="63" spans="1:11" ht="20.25" customHeight="1" x14ac:dyDescent="0.35">
      <c r="A63" s="21" t="str">
        <f t="shared" ref="A63:A97" si="60">IF(B63="","",A61+1)</f>
        <v/>
      </c>
      <c r="B63" s="24"/>
      <c r="C63" s="24"/>
      <c r="D63" s="26"/>
      <c r="E63" s="1">
        <f t="shared" si="3"/>
        <v>1</v>
      </c>
      <c r="F63" s="4"/>
      <c r="G63" s="4"/>
      <c r="H63" s="4"/>
      <c r="I63" s="2" t="str">
        <f t="shared" ref="I63" si="61">IF(B63="","",IF(SUM(F$3:F$220)=0,"",IF(J63="",IF(SUM(F63:H63)=0,999,IF(H63="",MAX(F63:G63),LARGE(F63:H63,2))),998)))</f>
        <v/>
      </c>
      <c r="J63" s="4"/>
      <c r="K63" s="18" t="str">
        <f>IF(B63="","",výpočty!G63)</f>
        <v/>
      </c>
    </row>
    <row r="64" spans="1:11" ht="20.25" customHeight="1" x14ac:dyDescent="0.35">
      <c r="A64" s="21"/>
      <c r="B64" s="24"/>
      <c r="C64" s="24"/>
      <c r="D64" s="26"/>
      <c r="E64" s="1">
        <f t="shared" si="3"/>
        <v>2</v>
      </c>
      <c r="F64" s="4"/>
      <c r="G64" s="4"/>
      <c r="H64" s="4"/>
      <c r="I64" s="2" t="str">
        <f t="shared" ref="I64" si="62">IF(B63="","",IF(SUM(F$3:F$220)=0,"",IF(J64="",IF(SUM(F64:H64)=0,999,IF(H64="",MAX(F64:G64),LARGE(F64:H64,2))),998)))</f>
        <v/>
      </c>
      <c r="J64" s="4"/>
      <c r="K64" s="18"/>
    </row>
    <row r="65" spans="1:11" ht="20.25" customHeight="1" x14ac:dyDescent="0.35">
      <c r="A65" s="21" t="str">
        <f t="shared" si="60"/>
        <v/>
      </c>
      <c r="B65" s="24"/>
      <c r="C65" s="24"/>
      <c r="D65" s="26"/>
      <c r="E65" s="1">
        <f t="shared" si="3"/>
        <v>1</v>
      </c>
      <c r="F65" s="4"/>
      <c r="G65" s="4"/>
      <c r="H65" s="4"/>
      <c r="I65" s="2" t="str">
        <f t="shared" ref="I65" si="63">IF(B65="","",IF(SUM(F$3:F$220)=0,"",IF(J65="",IF(SUM(F65:H65)=0,999,IF(H65="",MAX(F65:G65),LARGE(F65:H65,2))),998)))</f>
        <v/>
      </c>
      <c r="J65" s="4"/>
      <c r="K65" s="18" t="str">
        <f>IF(B65="","",výpočty!G65)</f>
        <v/>
      </c>
    </row>
    <row r="66" spans="1:11" ht="20.25" customHeight="1" x14ac:dyDescent="0.35">
      <c r="A66" s="21"/>
      <c r="B66" s="24"/>
      <c r="C66" s="24"/>
      <c r="D66" s="26"/>
      <c r="E66" s="1">
        <f t="shared" si="3"/>
        <v>2</v>
      </c>
      <c r="F66" s="4"/>
      <c r="G66" s="4"/>
      <c r="H66" s="4"/>
      <c r="I66" s="2" t="str">
        <f t="shared" ref="I66" si="64">IF(B65="","",IF(SUM(F$3:F$220)=0,"",IF(J66="",IF(SUM(F66:H66)=0,999,IF(H66="",MAX(F66:G66),LARGE(F66:H66,2))),998)))</f>
        <v/>
      </c>
      <c r="J66" s="4"/>
      <c r="K66" s="18"/>
    </row>
    <row r="67" spans="1:11" ht="20.25" customHeight="1" x14ac:dyDescent="0.35">
      <c r="A67" s="21" t="str">
        <f t="shared" si="60"/>
        <v/>
      </c>
      <c r="B67" s="24"/>
      <c r="C67" s="24"/>
      <c r="D67" s="26"/>
      <c r="E67" s="1">
        <f t="shared" si="3"/>
        <v>1</v>
      </c>
      <c r="F67" s="4"/>
      <c r="G67" s="4"/>
      <c r="H67" s="4"/>
      <c r="I67" s="2" t="str">
        <f t="shared" ref="I67" si="65">IF(B67="","",IF(SUM(F$3:F$220)=0,"",IF(J67="",IF(SUM(F67:H67)=0,999,IF(H67="",MAX(F67:G67),LARGE(F67:H67,2))),998)))</f>
        <v/>
      </c>
      <c r="J67" s="4"/>
      <c r="K67" s="18" t="str">
        <f>IF(B67="","",výpočty!G67)</f>
        <v/>
      </c>
    </row>
    <row r="68" spans="1:11" ht="20.25" customHeight="1" x14ac:dyDescent="0.35">
      <c r="A68" s="21"/>
      <c r="B68" s="24"/>
      <c r="C68" s="24"/>
      <c r="D68" s="26"/>
      <c r="E68" s="1">
        <f t="shared" si="3"/>
        <v>2</v>
      </c>
      <c r="F68" s="4"/>
      <c r="G68" s="4"/>
      <c r="H68" s="4"/>
      <c r="I68" s="2" t="str">
        <f t="shared" ref="I68" si="66">IF(B67="","",IF(SUM(F$3:F$220)=0,"",IF(J68="",IF(SUM(F68:H68)=0,999,IF(H68="",MAX(F68:G68),LARGE(F68:H68,2))),998)))</f>
        <v/>
      </c>
      <c r="J68" s="4"/>
      <c r="K68" s="18"/>
    </row>
    <row r="69" spans="1:11" ht="20.25" customHeight="1" x14ac:dyDescent="0.35">
      <c r="A69" s="21" t="str">
        <f t="shared" si="60"/>
        <v/>
      </c>
      <c r="B69" s="24"/>
      <c r="C69" s="24"/>
      <c r="D69" s="26"/>
      <c r="E69" s="1">
        <f t="shared" si="3"/>
        <v>1</v>
      </c>
      <c r="F69" s="4"/>
      <c r="G69" s="4"/>
      <c r="H69" s="4"/>
      <c r="I69" s="2" t="str">
        <f t="shared" ref="I69" si="67">IF(B69="","",IF(SUM(F$3:F$220)=0,"",IF(J69="",IF(SUM(F69:H69)=0,999,IF(H69="",MAX(F69:G69),LARGE(F69:H69,2))),998)))</f>
        <v/>
      </c>
      <c r="J69" s="4"/>
      <c r="K69" s="18" t="str">
        <f>IF(B69="","",výpočty!G69)</f>
        <v/>
      </c>
    </row>
    <row r="70" spans="1:11" ht="20.25" customHeight="1" x14ac:dyDescent="0.35">
      <c r="A70" s="21"/>
      <c r="B70" s="24"/>
      <c r="C70" s="24"/>
      <c r="D70" s="26"/>
      <c r="E70" s="1">
        <f t="shared" si="3"/>
        <v>2</v>
      </c>
      <c r="F70" s="4"/>
      <c r="G70" s="4"/>
      <c r="H70" s="4"/>
      <c r="I70" s="2" t="str">
        <f t="shared" ref="I70" si="68">IF(B69="","",IF(SUM(F$3:F$220)=0,"",IF(J70="",IF(SUM(F70:H70)=0,999,IF(H70="",MAX(F70:G70),LARGE(F70:H70,2))),998)))</f>
        <v/>
      </c>
      <c r="J70" s="4"/>
      <c r="K70" s="18"/>
    </row>
    <row r="71" spans="1:11" ht="20.25" customHeight="1" x14ac:dyDescent="0.35">
      <c r="A71" s="21" t="str">
        <f t="shared" si="60"/>
        <v/>
      </c>
      <c r="B71" s="24"/>
      <c r="C71" s="24"/>
      <c r="D71" s="26"/>
      <c r="E71" s="1">
        <f t="shared" ref="E71:E134" si="69">E69</f>
        <v>1</v>
      </c>
      <c r="F71" s="4"/>
      <c r="G71" s="4"/>
      <c r="H71" s="4"/>
      <c r="I71" s="2" t="str">
        <f t="shared" ref="I71" si="70">IF(B71="","",IF(SUM(F$3:F$220)=0,"",IF(J71="",IF(SUM(F71:H71)=0,999,IF(H71="",MAX(F71:G71),LARGE(F71:H71,2))),998)))</f>
        <v/>
      </c>
      <c r="J71" s="4"/>
      <c r="K71" s="18" t="str">
        <f>IF(B71="","",výpočty!G71)</f>
        <v/>
      </c>
    </row>
    <row r="72" spans="1:11" ht="20.25" customHeight="1" x14ac:dyDescent="0.35">
      <c r="A72" s="21"/>
      <c r="B72" s="24"/>
      <c r="C72" s="24"/>
      <c r="D72" s="26"/>
      <c r="E72" s="1">
        <f t="shared" si="69"/>
        <v>2</v>
      </c>
      <c r="F72" s="4"/>
      <c r="G72" s="4"/>
      <c r="H72" s="4"/>
      <c r="I72" s="2" t="str">
        <f t="shared" ref="I72" si="71">IF(B71="","",IF(SUM(F$3:F$220)=0,"",IF(J72="",IF(SUM(F72:H72)=0,999,IF(H72="",MAX(F72:G72),LARGE(F72:H72,2))),998)))</f>
        <v/>
      </c>
      <c r="J72" s="4"/>
      <c r="K72" s="18"/>
    </row>
    <row r="73" spans="1:11" ht="20.25" customHeight="1" x14ac:dyDescent="0.35">
      <c r="A73" s="21" t="str">
        <f t="shared" si="60"/>
        <v/>
      </c>
      <c r="B73" s="24"/>
      <c r="C73" s="24"/>
      <c r="D73" s="26"/>
      <c r="E73" s="1">
        <f t="shared" si="69"/>
        <v>1</v>
      </c>
      <c r="F73" s="4"/>
      <c r="G73" s="4"/>
      <c r="H73" s="4"/>
      <c r="I73" s="2" t="str">
        <f t="shared" ref="I73" si="72">IF(B73="","",IF(SUM(F$3:F$220)=0,"",IF(J73="",IF(SUM(F73:H73)=0,999,IF(H73="",MAX(F73:G73),LARGE(F73:H73,2))),998)))</f>
        <v/>
      </c>
      <c r="J73" s="4"/>
      <c r="K73" s="18" t="str">
        <f>IF(B73="","",výpočty!G73)</f>
        <v/>
      </c>
    </row>
    <row r="74" spans="1:11" ht="20.25" customHeight="1" x14ac:dyDescent="0.35">
      <c r="A74" s="21"/>
      <c r="B74" s="24"/>
      <c r="C74" s="24"/>
      <c r="D74" s="26"/>
      <c r="E74" s="1">
        <f t="shared" si="69"/>
        <v>2</v>
      </c>
      <c r="F74" s="4"/>
      <c r="G74" s="4"/>
      <c r="H74" s="4"/>
      <c r="I74" s="2" t="str">
        <f t="shared" ref="I74" si="73">IF(B73="","",IF(SUM(F$3:F$220)=0,"",IF(J74="",IF(SUM(F74:H74)=0,999,IF(H74="",MAX(F74:G74),LARGE(F74:H74,2))),998)))</f>
        <v/>
      </c>
      <c r="J74" s="4"/>
      <c r="K74" s="18"/>
    </row>
    <row r="75" spans="1:11" ht="20.25" customHeight="1" x14ac:dyDescent="0.35">
      <c r="A75" s="21" t="str">
        <f t="shared" si="60"/>
        <v/>
      </c>
      <c r="B75" s="24"/>
      <c r="C75" s="24"/>
      <c r="D75" s="26"/>
      <c r="E75" s="1">
        <f t="shared" si="69"/>
        <v>1</v>
      </c>
      <c r="F75" s="4"/>
      <c r="G75" s="4"/>
      <c r="H75" s="4"/>
      <c r="I75" s="2" t="str">
        <f t="shared" ref="I75" si="74">IF(B75="","",IF(SUM(F$3:F$220)=0,"",IF(J75="",IF(SUM(F75:H75)=0,999,IF(H75="",MAX(F75:G75),LARGE(F75:H75,2))),998)))</f>
        <v/>
      </c>
      <c r="J75" s="4"/>
      <c r="K75" s="18" t="str">
        <f>IF(B75="","",výpočty!G75)</f>
        <v/>
      </c>
    </row>
    <row r="76" spans="1:11" ht="20.25" customHeight="1" x14ac:dyDescent="0.35">
      <c r="A76" s="21"/>
      <c r="B76" s="24"/>
      <c r="C76" s="24"/>
      <c r="D76" s="26"/>
      <c r="E76" s="1">
        <f t="shared" si="69"/>
        <v>2</v>
      </c>
      <c r="F76" s="4"/>
      <c r="G76" s="4"/>
      <c r="H76" s="4"/>
      <c r="I76" s="2" t="str">
        <f t="shared" ref="I76" si="75">IF(B75="","",IF(SUM(F$3:F$220)=0,"",IF(J76="",IF(SUM(F76:H76)=0,999,IF(H76="",MAX(F76:G76),LARGE(F76:H76,2))),998)))</f>
        <v/>
      </c>
      <c r="J76" s="4"/>
      <c r="K76" s="18"/>
    </row>
    <row r="77" spans="1:11" ht="20.25" customHeight="1" x14ac:dyDescent="0.35">
      <c r="A77" s="21" t="str">
        <f t="shared" si="60"/>
        <v/>
      </c>
      <c r="B77" s="24"/>
      <c r="C77" s="24"/>
      <c r="D77" s="26"/>
      <c r="E77" s="1">
        <f t="shared" si="69"/>
        <v>1</v>
      </c>
      <c r="F77" s="4"/>
      <c r="G77" s="4"/>
      <c r="H77" s="4"/>
      <c r="I77" s="2" t="str">
        <f t="shared" ref="I77" si="76">IF(B77="","",IF(SUM(F$3:F$220)=0,"",IF(J77="",IF(SUM(F77:H77)=0,999,IF(H77="",MAX(F77:G77),LARGE(F77:H77,2))),998)))</f>
        <v/>
      </c>
      <c r="J77" s="4"/>
      <c r="K77" s="18" t="str">
        <f>IF(B77="","",výpočty!G77)</f>
        <v/>
      </c>
    </row>
    <row r="78" spans="1:11" ht="20.25" customHeight="1" x14ac:dyDescent="0.35">
      <c r="A78" s="21"/>
      <c r="B78" s="24"/>
      <c r="C78" s="24"/>
      <c r="D78" s="26"/>
      <c r="E78" s="1">
        <f t="shared" si="69"/>
        <v>2</v>
      </c>
      <c r="F78" s="4"/>
      <c r="G78" s="4"/>
      <c r="H78" s="4"/>
      <c r="I78" s="2" t="str">
        <f t="shared" ref="I78" si="77">IF(B77="","",IF(SUM(F$3:F$220)=0,"",IF(J78="",IF(SUM(F78:H78)=0,999,IF(H78="",MAX(F78:G78),LARGE(F78:H78,2))),998)))</f>
        <v/>
      </c>
      <c r="J78" s="4"/>
      <c r="K78" s="18"/>
    </row>
    <row r="79" spans="1:11" ht="20.25" customHeight="1" x14ac:dyDescent="0.35">
      <c r="A79" s="21" t="str">
        <f t="shared" si="60"/>
        <v/>
      </c>
      <c r="B79" s="24"/>
      <c r="C79" s="24"/>
      <c r="D79" s="26"/>
      <c r="E79" s="1">
        <f t="shared" si="69"/>
        <v>1</v>
      </c>
      <c r="F79" s="4"/>
      <c r="G79" s="4"/>
      <c r="H79" s="4"/>
      <c r="I79" s="2" t="str">
        <f t="shared" ref="I79" si="78">IF(B79="","",IF(SUM(F$3:F$220)=0,"",IF(J79="",IF(SUM(F79:H79)=0,999,IF(H79="",MAX(F79:G79),LARGE(F79:H79,2))),998)))</f>
        <v/>
      </c>
      <c r="J79" s="4"/>
      <c r="K79" s="18" t="str">
        <f>IF(B79="","",výpočty!G79)</f>
        <v/>
      </c>
    </row>
    <row r="80" spans="1:11" ht="20.25" customHeight="1" x14ac:dyDescent="0.35">
      <c r="A80" s="21"/>
      <c r="B80" s="24"/>
      <c r="C80" s="24"/>
      <c r="D80" s="26"/>
      <c r="E80" s="1">
        <f t="shared" si="69"/>
        <v>2</v>
      </c>
      <c r="F80" s="4"/>
      <c r="G80" s="4"/>
      <c r="H80" s="4"/>
      <c r="I80" s="2" t="str">
        <f t="shared" ref="I80" si="79">IF(B79="","",IF(SUM(F$3:F$220)=0,"",IF(J80="",IF(SUM(F80:H80)=0,999,IF(H80="",MAX(F80:G80),LARGE(F80:H80,2))),998)))</f>
        <v/>
      </c>
      <c r="J80" s="4"/>
      <c r="K80" s="18"/>
    </row>
    <row r="81" spans="1:11" ht="20.25" customHeight="1" x14ac:dyDescent="0.35">
      <c r="A81" s="21" t="str">
        <f t="shared" si="60"/>
        <v/>
      </c>
      <c r="B81" s="24"/>
      <c r="C81" s="24"/>
      <c r="D81" s="26"/>
      <c r="E81" s="1">
        <f t="shared" si="69"/>
        <v>1</v>
      </c>
      <c r="F81" s="4"/>
      <c r="G81" s="4"/>
      <c r="H81" s="4"/>
      <c r="I81" s="2" t="str">
        <f t="shared" ref="I81" si="80">IF(B81="","",IF(SUM(F$3:F$220)=0,"",IF(J81="",IF(SUM(F81:H81)=0,999,IF(H81="",MAX(F81:G81),LARGE(F81:H81,2))),998)))</f>
        <v/>
      </c>
      <c r="J81" s="4"/>
      <c r="K81" s="18" t="str">
        <f>IF(B81="","",výpočty!G81)</f>
        <v/>
      </c>
    </row>
    <row r="82" spans="1:11" ht="20.25" customHeight="1" x14ac:dyDescent="0.35">
      <c r="A82" s="21"/>
      <c r="B82" s="24"/>
      <c r="C82" s="24"/>
      <c r="D82" s="26"/>
      <c r="E82" s="1">
        <f t="shared" si="69"/>
        <v>2</v>
      </c>
      <c r="F82" s="4"/>
      <c r="G82" s="4"/>
      <c r="H82" s="4"/>
      <c r="I82" s="2" t="str">
        <f t="shared" ref="I82" si="81">IF(B81="","",IF(SUM(F$3:F$220)=0,"",IF(J82="",IF(SUM(F82:H82)=0,999,IF(H82="",MAX(F82:G82),LARGE(F82:H82,2))),998)))</f>
        <v/>
      </c>
      <c r="J82" s="4"/>
      <c r="K82" s="18"/>
    </row>
    <row r="83" spans="1:11" ht="20.25" customHeight="1" x14ac:dyDescent="0.35">
      <c r="A83" s="21" t="str">
        <f t="shared" si="60"/>
        <v/>
      </c>
      <c r="B83" s="24"/>
      <c r="C83" s="24"/>
      <c r="D83" s="26"/>
      <c r="E83" s="1">
        <f t="shared" si="69"/>
        <v>1</v>
      </c>
      <c r="F83" s="4"/>
      <c r="G83" s="4"/>
      <c r="H83" s="4"/>
      <c r="I83" s="2" t="str">
        <f t="shared" ref="I83" si="82">IF(B83="","",IF(SUM(F$3:F$220)=0,"",IF(J83="",IF(SUM(F83:H83)=0,999,IF(H83="",MAX(F83:G83),LARGE(F83:H83,2))),998)))</f>
        <v/>
      </c>
      <c r="J83" s="4"/>
      <c r="K83" s="18" t="str">
        <f>IF(B83="","",výpočty!G83)</f>
        <v/>
      </c>
    </row>
    <row r="84" spans="1:11" ht="20.25" customHeight="1" x14ac:dyDescent="0.35">
      <c r="A84" s="21"/>
      <c r="B84" s="24"/>
      <c r="C84" s="24"/>
      <c r="D84" s="26"/>
      <c r="E84" s="1">
        <f t="shared" si="69"/>
        <v>2</v>
      </c>
      <c r="F84" s="4"/>
      <c r="G84" s="4"/>
      <c r="H84" s="4"/>
      <c r="I84" s="2" t="str">
        <f t="shared" ref="I84" si="83">IF(B83="","",IF(SUM(F$3:F$220)=0,"",IF(J84="",IF(SUM(F84:H84)=0,999,IF(H84="",MAX(F84:G84),LARGE(F84:H84,2))),998)))</f>
        <v/>
      </c>
      <c r="J84" s="4"/>
      <c r="K84" s="18"/>
    </row>
    <row r="85" spans="1:11" ht="20.25" customHeight="1" x14ac:dyDescent="0.35">
      <c r="A85" s="21" t="str">
        <f t="shared" si="60"/>
        <v/>
      </c>
      <c r="B85" s="24"/>
      <c r="C85" s="24"/>
      <c r="D85" s="26"/>
      <c r="E85" s="1">
        <f t="shared" si="69"/>
        <v>1</v>
      </c>
      <c r="F85" s="4"/>
      <c r="G85" s="4"/>
      <c r="H85" s="4"/>
      <c r="I85" s="2" t="str">
        <f t="shared" ref="I85" si="84">IF(B85="","",IF(SUM(F$3:F$220)=0,"",IF(J85="",IF(SUM(F85:H85)=0,999,IF(H85="",MAX(F85:G85),LARGE(F85:H85,2))),998)))</f>
        <v/>
      </c>
      <c r="J85" s="4"/>
      <c r="K85" s="18" t="str">
        <f>IF(B85="","",výpočty!G85)</f>
        <v/>
      </c>
    </row>
    <row r="86" spans="1:11" ht="20.25" customHeight="1" x14ac:dyDescent="0.35">
      <c r="A86" s="21"/>
      <c r="B86" s="24"/>
      <c r="C86" s="24"/>
      <c r="D86" s="26"/>
      <c r="E86" s="1">
        <f t="shared" si="69"/>
        <v>2</v>
      </c>
      <c r="F86" s="4"/>
      <c r="G86" s="4"/>
      <c r="H86" s="4"/>
      <c r="I86" s="2" t="str">
        <f t="shared" ref="I86" si="85">IF(B85="","",IF(SUM(F$3:F$220)=0,"",IF(J86="",IF(SUM(F86:H86)=0,999,IF(H86="",MAX(F86:G86),LARGE(F86:H86,2))),998)))</f>
        <v/>
      </c>
      <c r="J86" s="4"/>
      <c r="K86" s="18"/>
    </row>
    <row r="87" spans="1:11" ht="20.25" customHeight="1" x14ac:dyDescent="0.35">
      <c r="A87" s="21" t="str">
        <f t="shared" si="60"/>
        <v/>
      </c>
      <c r="B87" s="24"/>
      <c r="C87" s="24"/>
      <c r="D87" s="26"/>
      <c r="E87" s="1">
        <f t="shared" si="69"/>
        <v>1</v>
      </c>
      <c r="F87" s="4"/>
      <c r="G87" s="4"/>
      <c r="H87" s="4"/>
      <c r="I87" s="2" t="str">
        <f t="shared" ref="I87" si="86">IF(B87="","",IF(SUM(F$3:F$220)=0,"",IF(J87="",IF(SUM(F87:H87)=0,999,IF(H87="",MAX(F87:G87),LARGE(F87:H87,2))),998)))</f>
        <v/>
      </c>
      <c r="J87" s="4"/>
      <c r="K87" s="18" t="str">
        <f>IF(B87="","",výpočty!G87)</f>
        <v/>
      </c>
    </row>
    <row r="88" spans="1:11" ht="20.25" customHeight="1" x14ac:dyDescent="0.35">
      <c r="A88" s="21"/>
      <c r="B88" s="24"/>
      <c r="C88" s="24"/>
      <c r="D88" s="26"/>
      <c r="E88" s="1">
        <f t="shared" si="69"/>
        <v>2</v>
      </c>
      <c r="F88" s="4"/>
      <c r="G88" s="4"/>
      <c r="H88" s="4"/>
      <c r="I88" s="2" t="str">
        <f t="shared" ref="I88" si="87">IF(B87="","",IF(SUM(F$3:F$220)=0,"",IF(J88="",IF(SUM(F88:H88)=0,999,IF(H88="",MAX(F88:G88),LARGE(F88:H88,2))),998)))</f>
        <v/>
      </c>
      <c r="J88" s="4"/>
      <c r="K88" s="18"/>
    </row>
    <row r="89" spans="1:11" ht="20.25" customHeight="1" x14ac:dyDescent="0.35">
      <c r="A89" s="21" t="str">
        <f t="shared" si="60"/>
        <v/>
      </c>
      <c r="B89" s="24"/>
      <c r="C89" s="24"/>
      <c r="D89" s="26"/>
      <c r="E89" s="1">
        <f t="shared" si="69"/>
        <v>1</v>
      </c>
      <c r="F89" s="4"/>
      <c r="G89" s="4"/>
      <c r="H89" s="4"/>
      <c r="I89" s="2" t="str">
        <f t="shared" ref="I89" si="88">IF(B89="","",IF(SUM(F$3:F$220)=0,"",IF(J89="",IF(SUM(F89:H89)=0,999,IF(H89="",MAX(F89:G89),LARGE(F89:H89,2))),998)))</f>
        <v/>
      </c>
      <c r="J89" s="4"/>
      <c r="K89" s="18" t="str">
        <f>IF(B89="","",výpočty!G89)</f>
        <v/>
      </c>
    </row>
    <row r="90" spans="1:11" ht="20.25" customHeight="1" x14ac:dyDescent="0.35">
      <c r="A90" s="21"/>
      <c r="B90" s="24"/>
      <c r="C90" s="24"/>
      <c r="D90" s="26"/>
      <c r="E90" s="1">
        <f t="shared" si="69"/>
        <v>2</v>
      </c>
      <c r="F90" s="4"/>
      <c r="G90" s="4"/>
      <c r="H90" s="4"/>
      <c r="I90" s="2" t="str">
        <f t="shared" ref="I90" si="89">IF(B89="","",IF(SUM(F$3:F$220)=0,"",IF(J90="",IF(SUM(F90:H90)=0,999,IF(H90="",MAX(F90:G90),LARGE(F90:H90,2))),998)))</f>
        <v/>
      </c>
      <c r="J90" s="4"/>
      <c r="K90" s="18"/>
    </row>
    <row r="91" spans="1:11" ht="20.25" customHeight="1" x14ac:dyDescent="0.35">
      <c r="A91" s="21" t="str">
        <f t="shared" si="60"/>
        <v/>
      </c>
      <c r="B91" s="24"/>
      <c r="C91" s="24"/>
      <c r="D91" s="26"/>
      <c r="E91" s="1">
        <f t="shared" si="69"/>
        <v>1</v>
      </c>
      <c r="F91" s="4"/>
      <c r="G91" s="4"/>
      <c r="H91" s="4"/>
      <c r="I91" s="2" t="str">
        <f t="shared" ref="I91" si="90">IF(B91="","",IF(SUM(F$3:F$220)=0,"",IF(J91="",IF(SUM(F91:H91)=0,999,IF(H91="",MAX(F91:G91),LARGE(F91:H91,2))),998)))</f>
        <v/>
      </c>
      <c r="J91" s="4"/>
      <c r="K91" s="18" t="str">
        <f>IF(B91="","",výpočty!G91)</f>
        <v/>
      </c>
    </row>
    <row r="92" spans="1:11" ht="20.25" customHeight="1" x14ac:dyDescent="0.35">
      <c r="A92" s="21"/>
      <c r="B92" s="24"/>
      <c r="C92" s="24"/>
      <c r="D92" s="26"/>
      <c r="E92" s="1">
        <f t="shared" si="69"/>
        <v>2</v>
      </c>
      <c r="F92" s="4"/>
      <c r="G92" s="4"/>
      <c r="H92" s="4"/>
      <c r="I92" s="2" t="str">
        <f t="shared" ref="I92" si="91">IF(B91="","",IF(SUM(F$3:F$220)=0,"",IF(J92="",IF(SUM(F92:H92)=0,999,IF(H92="",MAX(F92:G92),LARGE(F92:H92,2))),998)))</f>
        <v/>
      </c>
      <c r="J92" s="4"/>
      <c r="K92" s="18"/>
    </row>
    <row r="93" spans="1:11" ht="20.25" customHeight="1" x14ac:dyDescent="0.35">
      <c r="A93" s="21" t="str">
        <f t="shared" si="60"/>
        <v/>
      </c>
      <c r="B93" s="24"/>
      <c r="C93" s="24"/>
      <c r="D93" s="26"/>
      <c r="E93" s="1">
        <f t="shared" si="69"/>
        <v>1</v>
      </c>
      <c r="F93" s="4"/>
      <c r="G93" s="4"/>
      <c r="H93" s="4"/>
      <c r="I93" s="2" t="str">
        <f t="shared" ref="I93" si="92">IF(B93="","",IF(SUM(F$3:F$220)=0,"",IF(J93="",IF(SUM(F93:H93)=0,999,IF(H93="",MAX(F93:G93),LARGE(F93:H93,2))),998)))</f>
        <v/>
      </c>
      <c r="J93" s="4"/>
      <c r="K93" s="18" t="str">
        <f>IF(B93="","",výpočty!G93)</f>
        <v/>
      </c>
    </row>
    <row r="94" spans="1:11" ht="20.25" customHeight="1" x14ac:dyDescent="0.35">
      <c r="A94" s="21"/>
      <c r="B94" s="24"/>
      <c r="C94" s="24"/>
      <c r="D94" s="26"/>
      <c r="E94" s="1">
        <f t="shared" si="69"/>
        <v>2</v>
      </c>
      <c r="F94" s="4"/>
      <c r="G94" s="4"/>
      <c r="H94" s="4"/>
      <c r="I94" s="2" t="str">
        <f t="shared" ref="I94" si="93">IF(B93="","",IF(SUM(F$3:F$220)=0,"",IF(J94="",IF(SUM(F94:H94)=0,999,IF(H94="",MAX(F94:G94),LARGE(F94:H94,2))),998)))</f>
        <v/>
      </c>
      <c r="J94" s="4"/>
      <c r="K94" s="18"/>
    </row>
    <row r="95" spans="1:11" ht="20.25" customHeight="1" x14ac:dyDescent="0.35">
      <c r="A95" s="21" t="str">
        <f t="shared" si="60"/>
        <v/>
      </c>
      <c r="B95" s="24"/>
      <c r="C95" s="24"/>
      <c r="D95" s="26"/>
      <c r="E95" s="1">
        <f t="shared" si="69"/>
        <v>1</v>
      </c>
      <c r="F95" s="4"/>
      <c r="G95" s="4"/>
      <c r="H95" s="4"/>
      <c r="I95" s="2" t="str">
        <f t="shared" ref="I95" si="94">IF(B95="","",IF(SUM(F$3:F$220)=0,"",IF(J95="",IF(SUM(F95:H95)=0,999,IF(H95="",MAX(F95:G95),LARGE(F95:H95,2))),998)))</f>
        <v/>
      </c>
      <c r="J95" s="4"/>
      <c r="K95" s="18" t="str">
        <f>IF(B95="","",výpočty!G95)</f>
        <v/>
      </c>
    </row>
    <row r="96" spans="1:11" ht="20.25" customHeight="1" x14ac:dyDescent="0.35">
      <c r="A96" s="21"/>
      <c r="B96" s="24"/>
      <c r="C96" s="24"/>
      <c r="D96" s="26"/>
      <c r="E96" s="1">
        <f t="shared" si="69"/>
        <v>2</v>
      </c>
      <c r="F96" s="4"/>
      <c r="G96" s="4"/>
      <c r="H96" s="4"/>
      <c r="I96" s="2" t="str">
        <f t="shared" ref="I96" si="95">IF(B95="","",IF(SUM(F$3:F$220)=0,"",IF(J96="",IF(SUM(F96:H96)=0,999,IF(H96="",MAX(F96:G96),LARGE(F96:H96,2))),998)))</f>
        <v/>
      </c>
      <c r="J96" s="4"/>
      <c r="K96" s="18"/>
    </row>
    <row r="97" spans="1:11" ht="20.25" customHeight="1" x14ac:dyDescent="0.35">
      <c r="A97" s="21" t="str">
        <f t="shared" si="60"/>
        <v/>
      </c>
      <c r="B97" s="24"/>
      <c r="C97" s="24"/>
      <c r="D97" s="26"/>
      <c r="E97" s="1">
        <f t="shared" si="69"/>
        <v>1</v>
      </c>
      <c r="F97" s="4"/>
      <c r="G97" s="4"/>
      <c r="H97" s="4"/>
      <c r="I97" s="2" t="str">
        <f t="shared" ref="I97" si="96">IF(B97="","",IF(SUM(F$3:F$220)=0,"",IF(J97="",IF(SUM(F97:H97)=0,999,IF(H97="",MAX(F97:G97),LARGE(F97:H97,2))),998)))</f>
        <v/>
      </c>
      <c r="J97" s="4"/>
      <c r="K97" s="18" t="str">
        <f>IF(B97="","",výpočty!G97)</f>
        <v/>
      </c>
    </row>
    <row r="98" spans="1:11" ht="20.25" customHeight="1" x14ac:dyDescent="0.35">
      <c r="A98" s="21"/>
      <c r="B98" s="24"/>
      <c r="C98" s="24"/>
      <c r="D98" s="26"/>
      <c r="E98" s="1">
        <f t="shared" si="69"/>
        <v>2</v>
      </c>
      <c r="F98" s="4"/>
      <c r="G98" s="4"/>
      <c r="H98" s="4"/>
      <c r="I98" s="2" t="str">
        <f t="shared" ref="I98" si="97">IF(B97="","",IF(SUM(F$3:F$220)=0,"",IF(J98="",IF(SUM(F98:H98)=0,999,IF(H98="",MAX(F98:G98),LARGE(F98:H98,2))),998)))</f>
        <v/>
      </c>
      <c r="J98" s="4"/>
      <c r="K98" s="18"/>
    </row>
    <row r="99" spans="1:11" ht="20.25" customHeight="1" x14ac:dyDescent="0.35">
      <c r="A99" s="21" t="str">
        <f t="shared" ref="A99:A117" si="98">IF(B99="","",A97+1)</f>
        <v/>
      </c>
      <c r="B99" s="24"/>
      <c r="C99" s="24"/>
      <c r="D99" s="26"/>
      <c r="E99" s="1">
        <f t="shared" si="69"/>
        <v>1</v>
      </c>
      <c r="F99" s="4"/>
      <c r="G99" s="4"/>
      <c r="H99" s="4"/>
      <c r="I99" s="2" t="str">
        <f t="shared" ref="I99" si="99">IF(B99="","",IF(SUM(F$3:F$220)=0,"",IF(J99="",IF(SUM(F99:H99)=0,999,IF(H99="",MAX(F99:G99),LARGE(F99:H99,2))),998)))</f>
        <v/>
      </c>
      <c r="J99" s="4"/>
      <c r="K99" s="18" t="str">
        <f>IF(B99="","",výpočty!G99)</f>
        <v/>
      </c>
    </row>
    <row r="100" spans="1:11" ht="20.25" customHeight="1" x14ac:dyDescent="0.35">
      <c r="A100" s="21"/>
      <c r="B100" s="24"/>
      <c r="C100" s="24"/>
      <c r="D100" s="26"/>
      <c r="E100" s="1">
        <f t="shared" si="69"/>
        <v>2</v>
      </c>
      <c r="F100" s="4"/>
      <c r="G100" s="4"/>
      <c r="H100" s="4"/>
      <c r="I100" s="2" t="str">
        <f t="shared" ref="I100" si="100">IF(B99="","",IF(SUM(F$3:F$220)=0,"",IF(J100="",IF(SUM(F100:H100)=0,999,IF(H100="",MAX(F100:G100),LARGE(F100:H100,2))),998)))</f>
        <v/>
      </c>
      <c r="J100" s="4"/>
      <c r="K100" s="18"/>
    </row>
    <row r="101" spans="1:11" ht="20.25" customHeight="1" x14ac:dyDescent="0.35">
      <c r="A101" s="21" t="str">
        <f t="shared" si="98"/>
        <v/>
      </c>
      <c r="B101" s="24"/>
      <c r="C101" s="24"/>
      <c r="D101" s="26"/>
      <c r="E101" s="1">
        <f t="shared" si="69"/>
        <v>1</v>
      </c>
      <c r="F101" s="4"/>
      <c r="G101" s="4"/>
      <c r="H101" s="4"/>
      <c r="I101" s="2" t="str">
        <f t="shared" ref="I101" si="101">IF(B101="","",IF(SUM(F$3:F$220)=0,"",IF(J101="",IF(SUM(F101:H101)=0,999,IF(H101="",MAX(F101:G101),LARGE(F101:H101,2))),998)))</f>
        <v/>
      </c>
      <c r="J101" s="4"/>
      <c r="K101" s="18" t="str">
        <f>IF(B101="","",výpočty!G101)</f>
        <v/>
      </c>
    </row>
    <row r="102" spans="1:11" ht="20.25" customHeight="1" x14ac:dyDescent="0.35">
      <c r="A102" s="21"/>
      <c r="B102" s="24"/>
      <c r="C102" s="24"/>
      <c r="D102" s="26"/>
      <c r="E102" s="1">
        <f t="shared" si="69"/>
        <v>2</v>
      </c>
      <c r="F102" s="4"/>
      <c r="G102" s="4"/>
      <c r="H102" s="4"/>
      <c r="I102" s="2" t="str">
        <f t="shared" ref="I102" si="102">IF(B101="","",IF(SUM(F$3:F$220)=0,"",IF(J102="",IF(SUM(F102:H102)=0,999,IF(H102="",MAX(F102:G102),LARGE(F102:H102,2))),998)))</f>
        <v/>
      </c>
      <c r="J102" s="4"/>
      <c r="K102" s="18"/>
    </row>
    <row r="103" spans="1:11" ht="20.25" customHeight="1" x14ac:dyDescent="0.35">
      <c r="A103" s="21" t="str">
        <f t="shared" si="98"/>
        <v/>
      </c>
      <c r="B103" s="24"/>
      <c r="C103" s="24"/>
      <c r="D103" s="26"/>
      <c r="E103" s="1">
        <f t="shared" si="69"/>
        <v>1</v>
      </c>
      <c r="F103" s="4"/>
      <c r="G103" s="4"/>
      <c r="H103" s="4"/>
      <c r="I103" s="2" t="str">
        <f t="shared" ref="I103" si="103">IF(B103="","",IF(SUM(F$3:F$220)=0,"",IF(J103="",IF(SUM(F103:H103)=0,999,IF(H103="",MAX(F103:G103),LARGE(F103:H103,2))),998)))</f>
        <v/>
      </c>
      <c r="J103" s="4"/>
      <c r="K103" s="18" t="str">
        <f>IF(B103="","",výpočty!G103)</f>
        <v/>
      </c>
    </row>
    <row r="104" spans="1:11" ht="20.25" customHeight="1" x14ac:dyDescent="0.35">
      <c r="A104" s="21"/>
      <c r="B104" s="24"/>
      <c r="C104" s="24"/>
      <c r="D104" s="26"/>
      <c r="E104" s="1">
        <f t="shared" si="69"/>
        <v>2</v>
      </c>
      <c r="F104" s="4"/>
      <c r="G104" s="4"/>
      <c r="H104" s="4"/>
      <c r="I104" s="2" t="str">
        <f t="shared" ref="I104" si="104">IF(B103="","",IF(SUM(F$3:F$220)=0,"",IF(J104="",IF(SUM(F104:H104)=0,999,IF(H104="",MAX(F104:G104),LARGE(F104:H104,2))),998)))</f>
        <v/>
      </c>
      <c r="J104" s="4"/>
      <c r="K104" s="18"/>
    </row>
    <row r="105" spans="1:11" ht="20.25" customHeight="1" x14ac:dyDescent="0.35">
      <c r="A105" s="21" t="str">
        <f t="shared" si="98"/>
        <v/>
      </c>
      <c r="B105" s="24"/>
      <c r="C105" s="24"/>
      <c r="D105" s="26"/>
      <c r="E105" s="1">
        <f t="shared" si="69"/>
        <v>1</v>
      </c>
      <c r="F105" s="4"/>
      <c r="G105" s="4"/>
      <c r="H105" s="4"/>
      <c r="I105" s="2" t="str">
        <f t="shared" ref="I105" si="105">IF(B105="","",IF(SUM(F$3:F$220)=0,"",IF(J105="",IF(SUM(F105:H105)=0,999,IF(H105="",MAX(F105:G105),LARGE(F105:H105,2))),998)))</f>
        <v/>
      </c>
      <c r="J105" s="4"/>
      <c r="K105" s="18" t="str">
        <f>IF(B105="","",výpočty!G105)</f>
        <v/>
      </c>
    </row>
    <row r="106" spans="1:11" ht="20.25" customHeight="1" x14ac:dyDescent="0.35">
      <c r="A106" s="21"/>
      <c r="B106" s="24"/>
      <c r="C106" s="24"/>
      <c r="D106" s="26"/>
      <c r="E106" s="1">
        <f t="shared" si="69"/>
        <v>2</v>
      </c>
      <c r="F106" s="4"/>
      <c r="G106" s="4"/>
      <c r="H106" s="4"/>
      <c r="I106" s="2" t="str">
        <f t="shared" ref="I106" si="106">IF(B105="","",IF(SUM(F$3:F$220)=0,"",IF(J106="",IF(SUM(F106:H106)=0,999,IF(H106="",MAX(F106:G106),LARGE(F106:H106,2))),998)))</f>
        <v/>
      </c>
      <c r="J106" s="4"/>
      <c r="K106" s="18"/>
    </row>
    <row r="107" spans="1:11" ht="20.25" customHeight="1" x14ac:dyDescent="0.35">
      <c r="A107" s="21" t="str">
        <f t="shared" si="98"/>
        <v/>
      </c>
      <c r="B107" s="24"/>
      <c r="C107" s="24"/>
      <c r="D107" s="26"/>
      <c r="E107" s="1">
        <f t="shared" si="69"/>
        <v>1</v>
      </c>
      <c r="F107" s="4"/>
      <c r="G107" s="4"/>
      <c r="H107" s="4"/>
      <c r="I107" s="2" t="str">
        <f t="shared" ref="I107" si="107">IF(B107="","",IF(SUM(F$3:F$220)=0,"",IF(J107="",IF(SUM(F107:H107)=0,999,IF(H107="",MAX(F107:G107),LARGE(F107:H107,2))),998)))</f>
        <v/>
      </c>
      <c r="J107" s="4"/>
      <c r="K107" s="18" t="str">
        <f>IF(B107="","",výpočty!G107)</f>
        <v/>
      </c>
    </row>
    <row r="108" spans="1:11" ht="20.25" customHeight="1" x14ac:dyDescent="0.35">
      <c r="A108" s="21"/>
      <c r="B108" s="24"/>
      <c r="C108" s="24"/>
      <c r="D108" s="26"/>
      <c r="E108" s="1">
        <f t="shared" si="69"/>
        <v>2</v>
      </c>
      <c r="F108" s="4"/>
      <c r="G108" s="4"/>
      <c r="H108" s="4"/>
      <c r="I108" s="2" t="str">
        <f t="shared" ref="I108" si="108">IF(B107="","",IF(SUM(F$3:F$220)=0,"",IF(J108="",IF(SUM(F108:H108)=0,999,IF(H108="",MAX(F108:G108),LARGE(F108:H108,2))),998)))</f>
        <v/>
      </c>
      <c r="J108" s="4"/>
      <c r="K108" s="18"/>
    </row>
    <row r="109" spans="1:11" ht="20.25" customHeight="1" x14ac:dyDescent="0.35">
      <c r="A109" s="21" t="str">
        <f t="shared" si="98"/>
        <v/>
      </c>
      <c r="B109" s="24"/>
      <c r="C109" s="24"/>
      <c r="D109" s="26"/>
      <c r="E109" s="1">
        <f t="shared" si="69"/>
        <v>1</v>
      </c>
      <c r="F109" s="4"/>
      <c r="G109" s="4"/>
      <c r="H109" s="4"/>
      <c r="I109" s="2" t="str">
        <f t="shared" ref="I109" si="109">IF(B109="","",IF(SUM(F$3:F$220)=0,"",IF(J109="",IF(SUM(F109:H109)=0,999,IF(H109="",MAX(F109:G109),LARGE(F109:H109,2))),998)))</f>
        <v/>
      </c>
      <c r="J109" s="4"/>
      <c r="K109" s="18" t="str">
        <f>IF(B109="","",výpočty!G109)</f>
        <v/>
      </c>
    </row>
    <row r="110" spans="1:11" ht="20.25" customHeight="1" x14ac:dyDescent="0.35">
      <c r="A110" s="21"/>
      <c r="B110" s="24"/>
      <c r="C110" s="24"/>
      <c r="D110" s="26"/>
      <c r="E110" s="1">
        <f t="shared" si="69"/>
        <v>2</v>
      </c>
      <c r="F110" s="4"/>
      <c r="G110" s="4"/>
      <c r="H110" s="4"/>
      <c r="I110" s="2" t="str">
        <f t="shared" ref="I110" si="110">IF(B109="","",IF(SUM(F$3:F$220)=0,"",IF(J110="",IF(SUM(F110:H110)=0,999,IF(H110="",MAX(F110:G110),LARGE(F110:H110,2))),998)))</f>
        <v/>
      </c>
      <c r="J110" s="4"/>
      <c r="K110" s="18"/>
    </row>
    <row r="111" spans="1:11" ht="20.25" customHeight="1" x14ac:dyDescent="0.35">
      <c r="A111" s="21" t="str">
        <f t="shared" si="98"/>
        <v/>
      </c>
      <c r="B111" s="24"/>
      <c r="C111" s="24"/>
      <c r="D111" s="26"/>
      <c r="E111" s="1">
        <f t="shared" si="69"/>
        <v>1</v>
      </c>
      <c r="F111" s="4"/>
      <c r="G111" s="4"/>
      <c r="H111" s="4"/>
      <c r="I111" s="2" t="str">
        <f t="shared" ref="I111" si="111">IF(B111="","",IF(SUM(F$3:F$220)=0,"",IF(J111="",IF(SUM(F111:H111)=0,999,IF(H111="",MAX(F111:G111),LARGE(F111:H111,2))),998)))</f>
        <v/>
      </c>
      <c r="J111" s="4"/>
      <c r="K111" s="18" t="str">
        <f>IF(B111="","",výpočty!G111)</f>
        <v/>
      </c>
    </row>
    <row r="112" spans="1:11" ht="20.25" customHeight="1" x14ac:dyDescent="0.35">
      <c r="A112" s="21"/>
      <c r="B112" s="24"/>
      <c r="C112" s="24"/>
      <c r="D112" s="26"/>
      <c r="E112" s="1">
        <f t="shared" si="69"/>
        <v>2</v>
      </c>
      <c r="F112" s="4"/>
      <c r="G112" s="4"/>
      <c r="H112" s="4"/>
      <c r="I112" s="2" t="str">
        <f t="shared" ref="I112" si="112">IF(B111="","",IF(SUM(F$3:F$220)=0,"",IF(J112="",IF(SUM(F112:H112)=0,999,IF(H112="",MAX(F112:G112),LARGE(F112:H112,2))),998)))</f>
        <v/>
      </c>
      <c r="J112" s="4"/>
      <c r="K112" s="18"/>
    </row>
    <row r="113" spans="1:11" ht="20.25" customHeight="1" x14ac:dyDescent="0.35">
      <c r="A113" s="21" t="str">
        <f t="shared" si="98"/>
        <v/>
      </c>
      <c r="B113" s="24"/>
      <c r="C113" s="24"/>
      <c r="D113" s="26"/>
      <c r="E113" s="1">
        <f t="shared" si="69"/>
        <v>1</v>
      </c>
      <c r="F113" s="4"/>
      <c r="G113" s="4"/>
      <c r="H113" s="4"/>
      <c r="I113" s="2" t="str">
        <f t="shared" ref="I113" si="113">IF(B113="","",IF(SUM(F$3:F$220)=0,"",IF(J113="",IF(SUM(F113:H113)=0,999,IF(H113="",MAX(F113:G113),LARGE(F113:H113,2))),998)))</f>
        <v/>
      </c>
      <c r="J113" s="4"/>
      <c r="K113" s="18" t="str">
        <f>IF(B113="","",výpočty!G113)</f>
        <v/>
      </c>
    </row>
    <row r="114" spans="1:11" ht="20.25" customHeight="1" x14ac:dyDescent="0.35">
      <c r="A114" s="21"/>
      <c r="B114" s="24"/>
      <c r="C114" s="24"/>
      <c r="D114" s="26"/>
      <c r="E114" s="1">
        <f t="shared" si="69"/>
        <v>2</v>
      </c>
      <c r="F114" s="4"/>
      <c r="G114" s="4"/>
      <c r="H114" s="4"/>
      <c r="I114" s="2" t="str">
        <f t="shared" ref="I114" si="114">IF(B113="","",IF(SUM(F$3:F$220)=0,"",IF(J114="",IF(SUM(F114:H114)=0,999,IF(H114="",MAX(F114:G114),LARGE(F114:H114,2))),998)))</f>
        <v/>
      </c>
      <c r="J114" s="4"/>
      <c r="K114" s="18"/>
    </row>
    <row r="115" spans="1:11" ht="20.25" customHeight="1" x14ac:dyDescent="0.35">
      <c r="A115" s="21" t="str">
        <f t="shared" si="98"/>
        <v/>
      </c>
      <c r="B115" s="24"/>
      <c r="C115" s="24"/>
      <c r="D115" s="26"/>
      <c r="E115" s="1">
        <f t="shared" si="69"/>
        <v>1</v>
      </c>
      <c r="F115" s="4"/>
      <c r="G115" s="4"/>
      <c r="H115" s="4"/>
      <c r="I115" s="2" t="str">
        <f t="shared" ref="I115" si="115">IF(B115="","",IF(SUM(F$3:F$220)=0,"",IF(J115="",IF(SUM(F115:H115)=0,999,IF(H115="",MAX(F115:G115),LARGE(F115:H115,2))),998)))</f>
        <v/>
      </c>
      <c r="J115" s="4"/>
      <c r="K115" s="18" t="str">
        <f>IF(B115="","",výpočty!G115)</f>
        <v/>
      </c>
    </row>
    <row r="116" spans="1:11" ht="20.25" customHeight="1" x14ac:dyDescent="0.35">
      <c r="A116" s="21"/>
      <c r="B116" s="24"/>
      <c r="C116" s="24"/>
      <c r="D116" s="26"/>
      <c r="E116" s="1">
        <f t="shared" si="69"/>
        <v>2</v>
      </c>
      <c r="F116" s="4"/>
      <c r="G116" s="4"/>
      <c r="H116" s="4"/>
      <c r="I116" s="2" t="str">
        <f t="shared" ref="I116" si="116">IF(B115="","",IF(SUM(F$3:F$220)=0,"",IF(J116="",IF(SUM(F116:H116)=0,999,IF(H116="",MAX(F116:G116),LARGE(F116:H116,2))),998)))</f>
        <v/>
      </c>
      <c r="J116" s="4"/>
      <c r="K116" s="18"/>
    </row>
    <row r="117" spans="1:11" ht="20.25" customHeight="1" x14ac:dyDescent="0.35">
      <c r="A117" s="21" t="str">
        <f t="shared" si="98"/>
        <v/>
      </c>
      <c r="B117" s="24"/>
      <c r="C117" s="24"/>
      <c r="D117" s="26"/>
      <c r="E117" s="1">
        <f t="shared" si="69"/>
        <v>1</v>
      </c>
      <c r="F117" s="4"/>
      <c r="G117" s="4"/>
      <c r="H117" s="4"/>
      <c r="I117" s="2" t="str">
        <f t="shared" ref="I117" si="117">IF(B117="","",IF(SUM(F$3:F$220)=0,"",IF(J117="",IF(SUM(F117:H117)=0,999,IF(H117="",MAX(F117:G117),LARGE(F117:H117,2))),998)))</f>
        <v/>
      </c>
      <c r="J117" s="4"/>
      <c r="K117" s="18" t="str">
        <f>IF(B117="","",výpočty!G117)</f>
        <v/>
      </c>
    </row>
    <row r="118" spans="1:11" ht="20.25" customHeight="1" x14ac:dyDescent="0.35">
      <c r="A118" s="21"/>
      <c r="B118" s="24"/>
      <c r="C118" s="24"/>
      <c r="D118" s="26"/>
      <c r="E118" s="1">
        <f t="shared" si="69"/>
        <v>2</v>
      </c>
      <c r="F118" s="4"/>
      <c r="G118" s="4"/>
      <c r="H118" s="4"/>
      <c r="I118" s="2" t="str">
        <f t="shared" ref="I118" si="118">IF(B117="","",IF(SUM(F$3:F$220)=0,"",IF(J118="",IF(SUM(F118:H118)=0,999,IF(H118="",MAX(F118:G118),LARGE(F118:H118,2))),998)))</f>
        <v/>
      </c>
      <c r="J118" s="4"/>
      <c r="K118" s="18"/>
    </row>
    <row r="119" spans="1:11" ht="20.25" customHeight="1" x14ac:dyDescent="0.35">
      <c r="A119" s="21" t="str">
        <f t="shared" ref="A119:A141" si="119">IF(B119="","",A117+1)</f>
        <v/>
      </c>
      <c r="B119" s="24"/>
      <c r="C119" s="24"/>
      <c r="D119" s="26"/>
      <c r="E119" s="1">
        <f t="shared" si="69"/>
        <v>1</v>
      </c>
      <c r="F119" s="4"/>
      <c r="G119" s="4"/>
      <c r="H119" s="4"/>
      <c r="I119" s="2" t="str">
        <f t="shared" ref="I119" si="120">IF(B119="","",IF(SUM(F$3:F$220)=0,"",IF(J119="",IF(SUM(F119:H119)=0,999,IF(H119="",MAX(F119:G119),LARGE(F119:H119,2))),998)))</f>
        <v/>
      </c>
      <c r="J119" s="4"/>
      <c r="K119" s="18" t="str">
        <f>IF(B119="","",výpočty!G119)</f>
        <v/>
      </c>
    </row>
    <row r="120" spans="1:11" ht="20.25" customHeight="1" x14ac:dyDescent="0.35">
      <c r="A120" s="21"/>
      <c r="B120" s="24"/>
      <c r="C120" s="24"/>
      <c r="D120" s="26"/>
      <c r="E120" s="1">
        <f t="shared" si="69"/>
        <v>2</v>
      </c>
      <c r="F120" s="4"/>
      <c r="G120" s="4"/>
      <c r="H120" s="4"/>
      <c r="I120" s="2" t="str">
        <f t="shared" ref="I120" si="121">IF(B119="","",IF(SUM(F$3:F$220)=0,"",IF(J120="",IF(SUM(F120:H120)=0,999,IF(H120="",MAX(F120:G120),LARGE(F120:H120,2))),998)))</f>
        <v/>
      </c>
      <c r="J120" s="4"/>
      <c r="K120" s="18"/>
    </row>
    <row r="121" spans="1:11" ht="20.25" customHeight="1" x14ac:dyDescent="0.35">
      <c r="A121" s="21" t="str">
        <f t="shared" si="119"/>
        <v/>
      </c>
      <c r="B121" s="24"/>
      <c r="C121" s="24"/>
      <c r="D121" s="26"/>
      <c r="E121" s="1">
        <f t="shared" si="69"/>
        <v>1</v>
      </c>
      <c r="F121" s="4"/>
      <c r="G121" s="4"/>
      <c r="H121" s="4"/>
      <c r="I121" s="2" t="str">
        <f t="shared" ref="I121" si="122">IF(B121="","",IF(SUM(F$3:F$220)=0,"",IF(J121="",IF(SUM(F121:H121)=0,999,IF(H121="",MAX(F121:G121),LARGE(F121:H121,2))),998)))</f>
        <v/>
      </c>
      <c r="J121" s="4"/>
      <c r="K121" s="18" t="str">
        <f>IF(B121="","",výpočty!G121)</f>
        <v/>
      </c>
    </row>
    <row r="122" spans="1:11" ht="20.25" customHeight="1" x14ac:dyDescent="0.35">
      <c r="A122" s="21"/>
      <c r="B122" s="24"/>
      <c r="C122" s="24"/>
      <c r="D122" s="26"/>
      <c r="E122" s="1">
        <f t="shared" si="69"/>
        <v>2</v>
      </c>
      <c r="F122" s="4"/>
      <c r="G122" s="4"/>
      <c r="H122" s="4"/>
      <c r="I122" s="2" t="str">
        <f t="shared" ref="I122" si="123">IF(B121="","",IF(SUM(F$3:F$220)=0,"",IF(J122="",IF(SUM(F122:H122)=0,999,IF(H122="",MAX(F122:G122),LARGE(F122:H122,2))),998)))</f>
        <v/>
      </c>
      <c r="J122" s="4"/>
      <c r="K122" s="18"/>
    </row>
    <row r="123" spans="1:11" ht="20.25" customHeight="1" x14ac:dyDescent="0.35">
      <c r="A123" s="21" t="str">
        <f t="shared" si="119"/>
        <v/>
      </c>
      <c r="B123" s="24"/>
      <c r="C123" s="24"/>
      <c r="D123" s="26"/>
      <c r="E123" s="1">
        <f t="shared" si="69"/>
        <v>1</v>
      </c>
      <c r="F123" s="4"/>
      <c r="G123" s="4"/>
      <c r="H123" s="4"/>
      <c r="I123" s="2" t="str">
        <f t="shared" ref="I123" si="124">IF(B123="","",IF(SUM(F$3:F$220)=0,"",IF(J123="",IF(SUM(F123:H123)=0,999,IF(H123="",MAX(F123:G123),LARGE(F123:H123,2))),998)))</f>
        <v/>
      </c>
      <c r="J123" s="4"/>
      <c r="K123" s="18" t="str">
        <f>IF(B123="","",výpočty!G123)</f>
        <v/>
      </c>
    </row>
    <row r="124" spans="1:11" ht="20.25" customHeight="1" x14ac:dyDescent="0.35">
      <c r="A124" s="21"/>
      <c r="B124" s="24"/>
      <c r="C124" s="24"/>
      <c r="D124" s="26"/>
      <c r="E124" s="1">
        <f t="shared" si="69"/>
        <v>2</v>
      </c>
      <c r="F124" s="4"/>
      <c r="G124" s="4"/>
      <c r="H124" s="4"/>
      <c r="I124" s="2" t="str">
        <f t="shared" ref="I124" si="125">IF(B123="","",IF(SUM(F$3:F$220)=0,"",IF(J124="",IF(SUM(F124:H124)=0,999,IF(H124="",MAX(F124:G124),LARGE(F124:H124,2))),998)))</f>
        <v/>
      </c>
      <c r="J124" s="4"/>
      <c r="K124" s="18"/>
    </row>
    <row r="125" spans="1:11" ht="20.25" customHeight="1" x14ac:dyDescent="0.35">
      <c r="A125" s="21" t="str">
        <f t="shared" si="119"/>
        <v/>
      </c>
      <c r="B125" s="24"/>
      <c r="C125" s="24"/>
      <c r="D125" s="26"/>
      <c r="E125" s="1">
        <f t="shared" si="69"/>
        <v>1</v>
      </c>
      <c r="F125" s="4"/>
      <c r="G125" s="4"/>
      <c r="H125" s="4"/>
      <c r="I125" s="2" t="str">
        <f t="shared" ref="I125" si="126">IF(B125="","",IF(SUM(F$3:F$220)=0,"",IF(J125="",IF(SUM(F125:H125)=0,999,IF(H125="",MAX(F125:G125),LARGE(F125:H125,2))),998)))</f>
        <v/>
      </c>
      <c r="J125" s="4"/>
      <c r="K125" s="18" t="str">
        <f>IF(B125="","",výpočty!G125)</f>
        <v/>
      </c>
    </row>
    <row r="126" spans="1:11" ht="20.25" customHeight="1" x14ac:dyDescent="0.35">
      <c r="A126" s="21"/>
      <c r="B126" s="24"/>
      <c r="C126" s="24"/>
      <c r="D126" s="26"/>
      <c r="E126" s="1">
        <f t="shared" si="69"/>
        <v>2</v>
      </c>
      <c r="F126" s="4"/>
      <c r="G126" s="4"/>
      <c r="H126" s="4"/>
      <c r="I126" s="2" t="str">
        <f t="shared" ref="I126" si="127">IF(B125="","",IF(SUM(F$3:F$220)=0,"",IF(J126="",IF(SUM(F126:H126)=0,999,IF(H126="",MAX(F126:G126),LARGE(F126:H126,2))),998)))</f>
        <v/>
      </c>
      <c r="J126" s="4"/>
      <c r="K126" s="18"/>
    </row>
    <row r="127" spans="1:11" ht="20.25" customHeight="1" x14ac:dyDescent="0.35">
      <c r="A127" s="21" t="str">
        <f t="shared" si="119"/>
        <v/>
      </c>
      <c r="B127" s="24"/>
      <c r="C127" s="24"/>
      <c r="D127" s="26"/>
      <c r="E127" s="1">
        <f t="shared" si="69"/>
        <v>1</v>
      </c>
      <c r="F127" s="4"/>
      <c r="G127" s="4"/>
      <c r="H127" s="4"/>
      <c r="I127" s="2" t="str">
        <f t="shared" ref="I127" si="128">IF(B127="","",IF(SUM(F$3:F$220)=0,"",IF(J127="",IF(SUM(F127:H127)=0,999,IF(H127="",MAX(F127:G127),LARGE(F127:H127,2))),998)))</f>
        <v/>
      </c>
      <c r="J127" s="4"/>
      <c r="K127" s="18" t="str">
        <f>IF(B127="","",výpočty!G127)</f>
        <v/>
      </c>
    </row>
    <row r="128" spans="1:11" ht="20.25" customHeight="1" x14ac:dyDescent="0.35">
      <c r="A128" s="21"/>
      <c r="B128" s="24"/>
      <c r="C128" s="24"/>
      <c r="D128" s="26"/>
      <c r="E128" s="1">
        <f t="shared" si="69"/>
        <v>2</v>
      </c>
      <c r="F128" s="4"/>
      <c r="G128" s="4"/>
      <c r="H128" s="4"/>
      <c r="I128" s="2" t="str">
        <f t="shared" ref="I128" si="129">IF(B127="","",IF(SUM(F$3:F$220)=0,"",IF(J128="",IF(SUM(F128:H128)=0,999,IF(H128="",MAX(F128:G128),LARGE(F128:H128,2))),998)))</f>
        <v/>
      </c>
      <c r="J128" s="4"/>
      <c r="K128" s="18"/>
    </row>
    <row r="129" spans="1:11" ht="20.25" customHeight="1" x14ac:dyDescent="0.35">
      <c r="A129" s="21" t="str">
        <f t="shared" si="119"/>
        <v/>
      </c>
      <c r="B129" s="24"/>
      <c r="C129" s="24"/>
      <c r="D129" s="26"/>
      <c r="E129" s="1">
        <f t="shared" si="69"/>
        <v>1</v>
      </c>
      <c r="F129" s="4"/>
      <c r="G129" s="4"/>
      <c r="H129" s="4"/>
      <c r="I129" s="2" t="str">
        <f t="shared" ref="I129" si="130">IF(B129="","",IF(SUM(F$3:F$220)=0,"",IF(J129="",IF(SUM(F129:H129)=0,999,IF(H129="",MAX(F129:G129),LARGE(F129:H129,2))),998)))</f>
        <v/>
      </c>
      <c r="J129" s="4"/>
      <c r="K129" s="18" t="str">
        <f>IF(B129="","",výpočty!G129)</f>
        <v/>
      </c>
    </row>
    <row r="130" spans="1:11" ht="20.25" customHeight="1" x14ac:dyDescent="0.35">
      <c r="A130" s="21"/>
      <c r="B130" s="24"/>
      <c r="C130" s="24"/>
      <c r="D130" s="26"/>
      <c r="E130" s="1">
        <f t="shared" si="69"/>
        <v>2</v>
      </c>
      <c r="F130" s="4"/>
      <c r="G130" s="4"/>
      <c r="H130" s="4"/>
      <c r="I130" s="2" t="str">
        <f t="shared" ref="I130" si="131">IF(B129="","",IF(SUM(F$3:F$220)=0,"",IF(J130="",IF(SUM(F130:H130)=0,999,IF(H130="",MAX(F130:G130),LARGE(F130:H130,2))),998)))</f>
        <v/>
      </c>
      <c r="J130" s="4"/>
      <c r="K130" s="18"/>
    </row>
    <row r="131" spans="1:11" ht="20.25" customHeight="1" x14ac:dyDescent="0.35">
      <c r="A131" s="21" t="str">
        <f t="shared" si="119"/>
        <v/>
      </c>
      <c r="B131" s="24"/>
      <c r="C131" s="24"/>
      <c r="D131" s="26"/>
      <c r="E131" s="1">
        <f t="shared" si="69"/>
        <v>1</v>
      </c>
      <c r="F131" s="4"/>
      <c r="G131" s="4"/>
      <c r="H131" s="4"/>
      <c r="I131" s="2" t="str">
        <f t="shared" ref="I131" si="132">IF(B131="","",IF(SUM(F$3:F$220)=0,"",IF(J131="",IF(SUM(F131:H131)=0,999,IF(H131="",MAX(F131:G131),LARGE(F131:H131,2))),998)))</f>
        <v/>
      </c>
      <c r="J131" s="4"/>
      <c r="K131" s="18" t="str">
        <f>IF(B131="","",výpočty!G131)</f>
        <v/>
      </c>
    </row>
    <row r="132" spans="1:11" ht="20.25" customHeight="1" x14ac:dyDescent="0.35">
      <c r="A132" s="21"/>
      <c r="B132" s="24"/>
      <c r="C132" s="24"/>
      <c r="D132" s="26"/>
      <c r="E132" s="1">
        <f t="shared" si="69"/>
        <v>2</v>
      </c>
      <c r="F132" s="4"/>
      <c r="G132" s="4"/>
      <c r="H132" s="4"/>
      <c r="I132" s="2" t="str">
        <f t="shared" ref="I132" si="133">IF(B131="","",IF(SUM(F$3:F$220)=0,"",IF(J132="",IF(SUM(F132:H132)=0,999,IF(H132="",MAX(F132:G132),LARGE(F132:H132,2))),998)))</f>
        <v/>
      </c>
      <c r="J132" s="4"/>
      <c r="K132" s="18"/>
    </row>
    <row r="133" spans="1:11" ht="20.25" customHeight="1" x14ac:dyDescent="0.35">
      <c r="A133" s="21" t="str">
        <f t="shared" si="119"/>
        <v/>
      </c>
      <c r="B133" s="24"/>
      <c r="C133" s="24"/>
      <c r="D133" s="26"/>
      <c r="E133" s="1">
        <f t="shared" si="69"/>
        <v>1</v>
      </c>
      <c r="F133" s="4"/>
      <c r="G133" s="4"/>
      <c r="H133" s="4"/>
      <c r="I133" s="2" t="str">
        <f t="shared" ref="I133" si="134">IF(B133="","",IF(SUM(F$3:F$220)=0,"",IF(J133="",IF(SUM(F133:H133)=0,999,IF(H133="",MAX(F133:G133),LARGE(F133:H133,2))),998)))</f>
        <v/>
      </c>
      <c r="J133" s="4"/>
      <c r="K133" s="18" t="str">
        <f>IF(B133="","",výpočty!G133)</f>
        <v/>
      </c>
    </row>
    <row r="134" spans="1:11" ht="20.25" customHeight="1" x14ac:dyDescent="0.35">
      <c r="A134" s="21"/>
      <c r="B134" s="24"/>
      <c r="C134" s="24"/>
      <c r="D134" s="26"/>
      <c r="E134" s="1">
        <f t="shared" si="69"/>
        <v>2</v>
      </c>
      <c r="F134" s="4"/>
      <c r="G134" s="4"/>
      <c r="H134" s="4"/>
      <c r="I134" s="2" t="str">
        <f t="shared" ref="I134" si="135">IF(B133="","",IF(SUM(F$3:F$220)=0,"",IF(J134="",IF(SUM(F134:H134)=0,999,IF(H134="",MAX(F134:G134),LARGE(F134:H134,2))),998)))</f>
        <v/>
      </c>
      <c r="J134" s="4"/>
      <c r="K134" s="18"/>
    </row>
    <row r="135" spans="1:11" ht="20.25" customHeight="1" x14ac:dyDescent="0.35">
      <c r="A135" s="21" t="str">
        <f t="shared" si="119"/>
        <v/>
      </c>
      <c r="B135" s="24"/>
      <c r="C135" s="24"/>
      <c r="D135" s="26"/>
      <c r="E135" s="1">
        <f t="shared" ref="E135:E162" si="136">E133</f>
        <v>1</v>
      </c>
      <c r="F135" s="4"/>
      <c r="G135" s="4"/>
      <c r="H135" s="4"/>
      <c r="I135" s="2" t="str">
        <f t="shared" ref="I135" si="137">IF(B135="","",IF(SUM(F$3:F$220)=0,"",IF(J135="",IF(SUM(F135:H135)=0,999,IF(H135="",MAX(F135:G135),LARGE(F135:H135,2))),998)))</f>
        <v/>
      </c>
      <c r="J135" s="4"/>
      <c r="K135" s="18" t="str">
        <f>IF(B135="","",výpočty!G135)</f>
        <v/>
      </c>
    </row>
    <row r="136" spans="1:11" ht="20.25" customHeight="1" x14ac:dyDescent="0.35">
      <c r="A136" s="21"/>
      <c r="B136" s="24"/>
      <c r="C136" s="24"/>
      <c r="D136" s="26"/>
      <c r="E136" s="1">
        <f t="shared" si="136"/>
        <v>2</v>
      </c>
      <c r="F136" s="4"/>
      <c r="G136" s="4"/>
      <c r="H136" s="4"/>
      <c r="I136" s="2" t="str">
        <f t="shared" ref="I136" si="138">IF(B135="","",IF(SUM(F$3:F$220)=0,"",IF(J136="",IF(SUM(F136:H136)=0,999,IF(H136="",MAX(F136:G136),LARGE(F136:H136,2))),998)))</f>
        <v/>
      </c>
      <c r="J136" s="4"/>
      <c r="K136" s="18"/>
    </row>
    <row r="137" spans="1:11" ht="20.25" customHeight="1" x14ac:dyDescent="0.35">
      <c r="A137" s="21" t="str">
        <f t="shared" si="119"/>
        <v/>
      </c>
      <c r="B137" s="24"/>
      <c r="C137" s="24"/>
      <c r="D137" s="26"/>
      <c r="E137" s="1">
        <f t="shared" si="136"/>
        <v>1</v>
      </c>
      <c r="F137" s="4"/>
      <c r="G137" s="4"/>
      <c r="H137" s="4"/>
      <c r="I137" s="2" t="str">
        <f t="shared" ref="I137" si="139">IF(B137="","",IF(SUM(F$3:F$220)=0,"",IF(J137="",IF(SUM(F137:H137)=0,999,IF(H137="",MAX(F137:G137),LARGE(F137:H137,2))),998)))</f>
        <v/>
      </c>
      <c r="J137" s="4"/>
      <c r="K137" s="18" t="str">
        <f>IF(B137="","",výpočty!G137)</f>
        <v/>
      </c>
    </row>
    <row r="138" spans="1:11" ht="20.25" customHeight="1" x14ac:dyDescent="0.35">
      <c r="A138" s="21"/>
      <c r="B138" s="24"/>
      <c r="C138" s="24"/>
      <c r="D138" s="26"/>
      <c r="E138" s="1">
        <f t="shared" si="136"/>
        <v>2</v>
      </c>
      <c r="F138" s="4"/>
      <c r="G138" s="4"/>
      <c r="H138" s="4"/>
      <c r="I138" s="2" t="str">
        <f t="shared" ref="I138" si="140">IF(B137="","",IF(SUM(F$3:F$220)=0,"",IF(J138="",IF(SUM(F138:H138)=0,999,IF(H138="",MAX(F138:G138),LARGE(F138:H138,2))),998)))</f>
        <v/>
      </c>
      <c r="J138" s="4"/>
      <c r="K138" s="18"/>
    </row>
    <row r="139" spans="1:11" ht="20.25" customHeight="1" x14ac:dyDescent="0.35">
      <c r="A139" s="21" t="str">
        <f t="shared" si="119"/>
        <v/>
      </c>
      <c r="B139" s="24"/>
      <c r="C139" s="24"/>
      <c r="D139" s="26"/>
      <c r="E139" s="1">
        <f t="shared" si="136"/>
        <v>1</v>
      </c>
      <c r="F139" s="4"/>
      <c r="G139" s="4"/>
      <c r="H139" s="4"/>
      <c r="I139" s="2" t="str">
        <f t="shared" ref="I139" si="141">IF(B139="","",IF(SUM(F$3:F$220)=0,"",IF(J139="",IF(SUM(F139:H139)=0,999,IF(H139="",MAX(F139:G139),LARGE(F139:H139,2))),998)))</f>
        <v/>
      </c>
      <c r="J139" s="4"/>
      <c r="K139" s="18" t="str">
        <f>IF(B139="","",výpočty!G139)</f>
        <v/>
      </c>
    </row>
    <row r="140" spans="1:11" ht="20.25" customHeight="1" x14ac:dyDescent="0.35">
      <c r="A140" s="21"/>
      <c r="B140" s="24"/>
      <c r="C140" s="24"/>
      <c r="D140" s="26"/>
      <c r="E140" s="1">
        <f t="shared" si="136"/>
        <v>2</v>
      </c>
      <c r="F140" s="4"/>
      <c r="G140" s="4"/>
      <c r="H140" s="4"/>
      <c r="I140" s="2" t="str">
        <f t="shared" ref="I140" si="142">IF(B139="","",IF(SUM(F$3:F$220)=0,"",IF(J140="",IF(SUM(F140:H140)=0,999,IF(H140="",MAX(F140:G140),LARGE(F140:H140,2))),998)))</f>
        <v/>
      </c>
      <c r="J140" s="4"/>
      <c r="K140" s="18"/>
    </row>
    <row r="141" spans="1:11" ht="20.25" customHeight="1" x14ac:dyDescent="0.35">
      <c r="A141" s="21" t="str">
        <f t="shared" si="119"/>
        <v/>
      </c>
      <c r="B141" s="24"/>
      <c r="C141" s="24"/>
      <c r="D141" s="26"/>
      <c r="E141" s="1">
        <f t="shared" si="136"/>
        <v>1</v>
      </c>
      <c r="F141" s="4"/>
      <c r="G141" s="4"/>
      <c r="H141" s="4"/>
      <c r="I141" s="2" t="str">
        <f t="shared" ref="I141" si="143">IF(B141="","",IF(SUM(F$3:F$220)=0,"",IF(J141="",IF(SUM(F141:H141)=0,999,IF(H141="",MAX(F141:G141),LARGE(F141:H141,2))),998)))</f>
        <v/>
      </c>
      <c r="J141" s="4"/>
      <c r="K141" s="18" t="str">
        <f>IF(B141="","",výpočty!G141)</f>
        <v/>
      </c>
    </row>
    <row r="142" spans="1:11" ht="20.25" customHeight="1" x14ac:dyDescent="0.35">
      <c r="A142" s="21"/>
      <c r="B142" s="24"/>
      <c r="C142" s="24"/>
      <c r="D142" s="26"/>
      <c r="E142" s="1">
        <f t="shared" si="136"/>
        <v>2</v>
      </c>
      <c r="F142" s="4"/>
      <c r="G142" s="4"/>
      <c r="H142" s="4"/>
      <c r="I142" s="2" t="str">
        <f t="shared" ref="I142" si="144">IF(B141="","",IF(SUM(F$3:F$220)=0,"",IF(J142="",IF(SUM(F142:H142)=0,999,IF(H142="",MAX(F142:G142),LARGE(F142:H142,2))),998)))</f>
        <v/>
      </c>
      <c r="J142" s="4"/>
      <c r="K142" s="18"/>
    </row>
    <row r="143" spans="1:11" ht="20.25" customHeight="1" x14ac:dyDescent="0.35">
      <c r="A143" s="21" t="str">
        <f t="shared" ref="A143:A161" si="145">IF(B143="","",A141+1)</f>
        <v/>
      </c>
      <c r="B143" s="24"/>
      <c r="C143" s="24"/>
      <c r="D143" s="26"/>
      <c r="E143" s="1">
        <f t="shared" si="136"/>
        <v>1</v>
      </c>
      <c r="F143" s="4"/>
      <c r="G143" s="4"/>
      <c r="H143" s="4"/>
      <c r="I143" s="2" t="str">
        <f t="shared" ref="I143" si="146">IF(B143="","",IF(SUM(F$3:F$220)=0,"",IF(J143="",IF(SUM(F143:H143)=0,999,IF(H143="",MAX(F143:G143),LARGE(F143:H143,2))),998)))</f>
        <v/>
      </c>
      <c r="J143" s="4"/>
      <c r="K143" s="18" t="str">
        <f>IF(B143="","",výpočty!G143)</f>
        <v/>
      </c>
    </row>
    <row r="144" spans="1:11" ht="20.25" customHeight="1" x14ac:dyDescent="0.35">
      <c r="A144" s="21"/>
      <c r="B144" s="24"/>
      <c r="C144" s="24"/>
      <c r="D144" s="26"/>
      <c r="E144" s="1">
        <f t="shared" si="136"/>
        <v>2</v>
      </c>
      <c r="F144" s="4"/>
      <c r="G144" s="4"/>
      <c r="H144" s="4"/>
      <c r="I144" s="2" t="str">
        <f t="shared" ref="I144" si="147">IF(B143="","",IF(SUM(F$3:F$220)=0,"",IF(J144="",IF(SUM(F144:H144)=0,999,IF(H144="",MAX(F144:G144),LARGE(F144:H144,2))),998)))</f>
        <v/>
      </c>
      <c r="J144" s="4"/>
      <c r="K144" s="18"/>
    </row>
    <row r="145" spans="1:11" ht="20.25" customHeight="1" x14ac:dyDescent="0.35">
      <c r="A145" s="21" t="str">
        <f t="shared" si="145"/>
        <v/>
      </c>
      <c r="B145" s="24"/>
      <c r="C145" s="24"/>
      <c r="D145" s="26"/>
      <c r="E145" s="1">
        <f t="shared" si="136"/>
        <v>1</v>
      </c>
      <c r="F145" s="4"/>
      <c r="G145" s="4"/>
      <c r="H145" s="4"/>
      <c r="I145" s="2" t="str">
        <f t="shared" ref="I145" si="148">IF(B145="","",IF(SUM(F$3:F$220)=0,"",IF(J145="",IF(SUM(F145:H145)=0,999,IF(H145="",MAX(F145:G145),LARGE(F145:H145,2))),998)))</f>
        <v/>
      </c>
      <c r="J145" s="4"/>
      <c r="K145" s="18" t="str">
        <f>IF(B145="","",výpočty!G145)</f>
        <v/>
      </c>
    </row>
    <row r="146" spans="1:11" ht="20.25" customHeight="1" x14ac:dyDescent="0.35">
      <c r="A146" s="21"/>
      <c r="B146" s="24"/>
      <c r="C146" s="24"/>
      <c r="D146" s="26"/>
      <c r="E146" s="1">
        <f t="shared" si="136"/>
        <v>2</v>
      </c>
      <c r="F146" s="4"/>
      <c r="G146" s="4"/>
      <c r="H146" s="4"/>
      <c r="I146" s="2" t="str">
        <f t="shared" ref="I146" si="149">IF(B145="","",IF(SUM(F$3:F$220)=0,"",IF(J146="",IF(SUM(F146:H146)=0,999,IF(H146="",MAX(F146:G146),LARGE(F146:H146,2))),998)))</f>
        <v/>
      </c>
      <c r="J146" s="4"/>
      <c r="K146" s="18"/>
    </row>
    <row r="147" spans="1:11" ht="20.25" customHeight="1" x14ac:dyDescent="0.35">
      <c r="A147" s="21" t="str">
        <f t="shared" si="145"/>
        <v/>
      </c>
      <c r="B147" s="24"/>
      <c r="C147" s="24"/>
      <c r="D147" s="26"/>
      <c r="E147" s="1">
        <f t="shared" si="136"/>
        <v>1</v>
      </c>
      <c r="F147" s="4"/>
      <c r="G147" s="4"/>
      <c r="H147" s="4"/>
      <c r="I147" s="2" t="str">
        <f t="shared" ref="I147" si="150">IF(B147="","",IF(SUM(F$3:F$220)=0,"",IF(J147="",IF(SUM(F147:H147)=0,999,IF(H147="",MAX(F147:G147),LARGE(F147:H147,2))),998)))</f>
        <v/>
      </c>
      <c r="J147" s="4"/>
      <c r="K147" s="18" t="str">
        <f>IF(B147="","",výpočty!G147)</f>
        <v/>
      </c>
    </row>
    <row r="148" spans="1:11" ht="20.25" customHeight="1" x14ac:dyDescent="0.35">
      <c r="A148" s="21"/>
      <c r="B148" s="24"/>
      <c r="C148" s="24"/>
      <c r="D148" s="26"/>
      <c r="E148" s="1">
        <f t="shared" si="136"/>
        <v>2</v>
      </c>
      <c r="F148" s="4"/>
      <c r="G148" s="4"/>
      <c r="H148" s="4"/>
      <c r="I148" s="2" t="str">
        <f t="shared" ref="I148" si="151">IF(B147="","",IF(SUM(F$3:F$220)=0,"",IF(J148="",IF(SUM(F148:H148)=0,999,IF(H148="",MAX(F148:G148),LARGE(F148:H148,2))),998)))</f>
        <v/>
      </c>
      <c r="J148" s="4"/>
      <c r="K148" s="18"/>
    </row>
    <row r="149" spans="1:11" ht="20.25" customHeight="1" x14ac:dyDescent="0.35">
      <c r="A149" s="21" t="str">
        <f t="shared" si="145"/>
        <v/>
      </c>
      <c r="B149" s="24"/>
      <c r="C149" s="24"/>
      <c r="D149" s="26"/>
      <c r="E149" s="1">
        <f t="shared" si="136"/>
        <v>1</v>
      </c>
      <c r="F149" s="4"/>
      <c r="G149" s="4"/>
      <c r="H149" s="4"/>
      <c r="I149" s="2" t="str">
        <f t="shared" ref="I149" si="152">IF(B149="","",IF(SUM(F$3:F$220)=0,"",IF(J149="",IF(SUM(F149:H149)=0,999,IF(H149="",MAX(F149:G149),LARGE(F149:H149,2))),998)))</f>
        <v/>
      </c>
      <c r="J149" s="4"/>
      <c r="K149" s="18" t="str">
        <f>IF(B149="","",výpočty!G149)</f>
        <v/>
      </c>
    </row>
    <row r="150" spans="1:11" ht="20.25" customHeight="1" x14ac:dyDescent="0.35">
      <c r="A150" s="21"/>
      <c r="B150" s="24"/>
      <c r="C150" s="24"/>
      <c r="D150" s="26"/>
      <c r="E150" s="1">
        <f t="shared" si="136"/>
        <v>2</v>
      </c>
      <c r="F150" s="4"/>
      <c r="G150" s="4"/>
      <c r="H150" s="4"/>
      <c r="I150" s="2" t="str">
        <f t="shared" ref="I150" si="153">IF(B149="","",IF(SUM(F$3:F$220)=0,"",IF(J150="",IF(SUM(F150:H150)=0,999,IF(H150="",MAX(F150:G150),LARGE(F150:H150,2))),998)))</f>
        <v/>
      </c>
      <c r="J150" s="4"/>
      <c r="K150" s="18"/>
    </row>
    <row r="151" spans="1:11" ht="20.25" customHeight="1" x14ac:dyDescent="0.35">
      <c r="A151" s="21" t="str">
        <f t="shared" si="145"/>
        <v/>
      </c>
      <c r="B151" s="24"/>
      <c r="C151" s="24"/>
      <c r="D151" s="26"/>
      <c r="E151" s="1">
        <f t="shared" si="136"/>
        <v>1</v>
      </c>
      <c r="F151" s="4"/>
      <c r="G151" s="4"/>
      <c r="H151" s="4"/>
      <c r="I151" s="2" t="str">
        <f t="shared" ref="I151" si="154">IF(B151="","",IF(SUM(F$3:F$220)=0,"",IF(J151="",IF(SUM(F151:H151)=0,999,IF(H151="",MAX(F151:G151),LARGE(F151:H151,2))),998)))</f>
        <v/>
      </c>
      <c r="J151" s="4"/>
      <c r="K151" s="18" t="str">
        <f>IF(B151="","",výpočty!G151)</f>
        <v/>
      </c>
    </row>
    <row r="152" spans="1:11" ht="20.25" customHeight="1" x14ac:dyDescent="0.35">
      <c r="A152" s="21"/>
      <c r="B152" s="24"/>
      <c r="C152" s="24"/>
      <c r="D152" s="26"/>
      <c r="E152" s="1">
        <f t="shared" si="136"/>
        <v>2</v>
      </c>
      <c r="F152" s="4"/>
      <c r="G152" s="4"/>
      <c r="H152" s="4"/>
      <c r="I152" s="2" t="str">
        <f t="shared" ref="I152" si="155">IF(B151="","",IF(SUM(F$3:F$220)=0,"",IF(J152="",IF(SUM(F152:H152)=0,999,IF(H152="",MAX(F152:G152),LARGE(F152:H152,2))),998)))</f>
        <v/>
      </c>
      <c r="J152" s="4"/>
      <c r="K152" s="18"/>
    </row>
    <row r="153" spans="1:11" ht="21" customHeight="1" x14ac:dyDescent="0.35">
      <c r="A153" s="21" t="str">
        <f t="shared" si="145"/>
        <v/>
      </c>
      <c r="B153" s="24"/>
      <c r="C153" s="24"/>
      <c r="D153" s="26"/>
      <c r="E153" s="1">
        <f t="shared" si="136"/>
        <v>1</v>
      </c>
      <c r="F153" s="4"/>
      <c r="G153" s="4"/>
      <c r="H153" s="4"/>
      <c r="I153" s="2" t="str">
        <f t="shared" ref="I153" si="156">IF(B153="","",IF(SUM(F$3:F$220)=0,"",IF(J153="",IF(SUM(F153:H153)=0,999,IF(H153="",MAX(F153:G153),LARGE(F153:H153,2))),998)))</f>
        <v/>
      </c>
      <c r="J153" s="4"/>
      <c r="K153" s="18" t="str">
        <f>IF(B153="","",výpočty!G153)</f>
        <v/>
      </c>
    </row>
    <row r="154" spans="1:11" ht="21" customHeight="1" x14ac:dyDescent="0.35">
      <c r="A154" s="21"/>
      <c r="B154" s="24"/>
      <c r="C154" s="24"/>
      <c r="D154" s="26"/>
      <c r="E154" s="1">
        <f t="shared" si="136"/>
        <v>2</v>
      </c>
      <c r="F154" s="4"/>
      <c r="G154" s="4"/>
      <c r="H154" s="4"/>
      <c r="I154" s="2" t="str">
        <f t="shared" ref="I154" si="157">IF(B153="","",IF(SUM(F$3:F$220)=0,"",IF(J154="",IF(SUM(F154:H154)=0,999,IF(H154="",MAX(F154:G154),LARGE(F154:H154,2))),998)))</f>
        <v/>
      </c>
      <c r="J154" s="4"/>
      <c r="K154" s="18"/>
    </row>
    <row r="155" spans="1:11" ht="21" customHeight="1" x14ac:dyDescent="0.35">
      <c r="A155" s="21" t="str">
        <f t="shared" si="145"/>
        <v/>
      </c>
      <c r="B155" s="24"/>
      <c r="C155" s="24"/>
      <c r="D155" s="26"/>
      <c r="E155" s="1">
        <f t="shared" si="136"/>
        <v>1</v>
      </c>
      <c r="F155" s="4"/>
      <c r="G155" s="4"/>
      <c r="H155" s="4"/>
      <c r="I155" s="2" t="str">
        <f t="shared" ref="I155" si="158">IF(B155="","",IF(SUM(F$3:F$220)=0,"",IF(J155="",IF(SUM(F155:H155)=0,999,IF(H155="",MAX(F155:G155),LARGE(F155:H155,2))),998)))</f>
        <v/>
      </c>
      <c r="J155" s="4"/>
      <c r="K155" s="18" t="str">
        <f>IF(B155="","",výpočty!G155)</f>
        <v/>
      </c>
    </row>
    <row r="156" spans="1:11" ht="21" customHeight="1" x14ac:dyDescent="0.35">
      <c r="A156" s="21"/>
      <c r="B156" s="24"/>
      <c r="C156" s="24"/>
      <c r="D156" s="26"/>
      <c r="E156" s="1">
        <f t="shared" si="136"/>
        <v>2</v>
      </c>
      <c r="F156" s="4"/>
      <c r="G156" s="4"/>
      <c r="H156" s="4"/>
      <c r="I156" s="2" t="str">
        <f t="shared" ref="I156" si="159">IF(B155="","",IF(SUM(F$3:F$220)=0,"",IF(J156="",IF(SUM(F156:H156)=0,999,IF(H156="",MAX(F156:G156),LARGE(F156:H156,2))),998)))</f>
        <v/>
      </c>
      <c r="J156" s="4"/>
      <c r="K156" s="18"/>
    </row>
    <row r="157" spans="1:11" ht="21" customHeight="1" x14ac:dyDescent="0.35">
      <c r="A157" s="21" t="str">
        <f t="shared" si="145"/>
        <v/>
      </c>
      <c r="B157" s="24"/>
      <c r="C157" s="24"/>
      <c r="D157" s="26"/>
      <c r="E157" s="1">
        <f t="shared" si="136"/>
        <v>1</v>
      </c>
      <c r="F157" s="4"/>
      <c r="G157" s="4"/>
      <c r="H157" s="4"/>
      <c r="I157" s="2" t="str">
        <f t="shared" ref="I157" si="160">IF(B157="","",IF(SUM(F$3:F$220)=0,"",IF(J157="",IF(SUM(F157:H157)=0,999,IF(H157="",MAX(F157:G157),LARGE(F157:H157,2))),998)))</f>
        <v/>
      </c>
      <c r="J157" s="4"/>
      <c r="K157" s="18" t="str">
        <f>IF(B157="","",výpočty!G157)</f>
        <v/>
      </c>
    </row>
    <row r="158" spans="1:11" ht="21" customHeight="1" x14ac:dyDescent="0.35">
      <c r="A158" s="21"/>
      <c r="B158" s="24"/>
      <c r="C158" s="24"/>
      <c r="D158" s="26"/>
      <c r="E158" s="1">
        <f t="shared" si="136"/>
        <v>2</v>
      </c>
      <c r="F158" s="4"/>
      <c r="G158" s="4"/>
      <c r="H158" s="4"/>
      <c r="I158" s="2" t="str">
        <f t="shared" ref="I158" si="161">IF(B157="","",IF(SUM(F$3:F$220)=0,"",IF(J158="",IF(SUM(F158:H158)=0,999,IF(H158="",MAX(F158:G158),LARGE(F158:H158,2))),998)))</f>
        <v/>
      </c>
      <c r="J158" s="4"/>
      <c r="K158" s="18"/>
    </row>
    <row r="159" spans="1:11" ht="21" customHeight="1" x14ac:dyDescent="0.35">
      <c r="A159" s="21" t="str">
        <f t="shared" si="145"/>
        <v/>
      </c>
      <c r="B159" s="24"/>
      <c r="C159" s="24"/>
      <c r="D159" s="26"/>
      <c r="E159" s="1">
        <f t="shared" si="136"/>
        <v>1</v>
      </c>
      <c r="F159" s="4"/>
      <c r="G159" s="4"/>
      <c r="H159" s="4"/>
      <c r="I159" s="2" t="str">
        <f t="shared" ref="I159" si="162">IF(B159="","",IF(SUM(F$3:F$220)=0,"",IF(J159="",IF(SUM(F159:H159)=0,999,IF(H159="",MAX(F159:G159),LARGE(F159:H159,2))),998)))</f>
        <v/>
      </c>
      <c r="J159" s="4"/>
      <c r="K159" s="18" t="str">
        <f>IF(B159="","",výpočty!G159)</f>
        <v/>
      </c>
    </row>
    <row r="160" spans="1:11" ht="21" customHeight="1" x14ac:dyDescent="0.35">
      <c r="A160" s="21"/>
      <c r="B160" s="24"/>
      <c r="C160" s="24"/>
      <c r="D160" s="26"/>
      <c r="E160" s="1">
        <f t="shared" si="136"/>
        <v>2</v>
      </c>
      <c r="F160" s="4"/>
      <c r="G160" s="4"/>
      <c r="H160" s="4"/>
      <c r="I160" s="2" t="str">
        <f t="shared" ref="I160" si="163">IF(B159="","",IF(SUM(F$3:F$220)=0,"",IF(J160="",IF(SUM(F160:H160)=0,999,IF(H160="",MAX(F160:G160),LARGE(F160:H160,2))),998)))</f>
        <v/>
      </c>
      <c r="J160" s="4"/>
      <c r="K160" s="18"/>
    </row>
    <row r="161" spans="1:11" ht="21" customHeight="1" x14ac:dyDescent="0.35">
      <c r="A161" s="21" t="str">
        <f t="shared" si="145"/>
        <v/>
      </c>
      <c r="B161" s="24"/>
      <c r="C161" s="24"/>
      <c r="D161" s="26"/>
      <c r="E161" s="1">
        <f t="shared" si="136"/>
        <v>1</v>
      </c>
      <c r="F161" s="4"/>
      <c r="G161" s="4"/>
      <c r="H161" s="4"/>
      <c r="I161" s="2" t="str">
        <f t="shared" ref="I161" si="164">IF(B161="","",IF(SUM(F$3:F$220)=0,"",IF(J161="",IF(SUM(F161:H161)=0,999,IF(H161="",MAX(F161:G161),LARGE(F161:H161,2))),998)))</f>
        <v/>
      </c>
      <c r="J161" s="4"/>
      <c r="K161" s="18" t="str">
        <f>IF(B161="","",výpočty!G161)</f>
        <v/>
      </c>
    </row>
    <row r="162" spans="1:11" ht="21" customHeight="1" x14ac:dyDescent="0.35">
      <c r="A162" s="21"/>
      <c r="B162" s="24"/>
      <c r="C162" s="24"/>
      <c r="D162" s="26"/>
      <c r="E162" s="1">
        <f t="shared" si="136"/>
        <v>2</v>
      </c>
      <c r="F162" s="4"/>
      <c r="G162" s="4"/>
      <c r="H162" s="4"/>
      <c r="I162" s="2" t="str">
        <f t="shared" ref="I162" si="165">IF(B161="","",IF(SUM(F$3:F$220)=0,"",IF(J162="",IF(SUM(F162:H162)=0,999,IF(H162="",MAX(F162:G162),LARGE(F162:H162,2))),998)))</f>
        <v/>
      </c>
      <c r="J162" s="4"/>
      <c r="K162" s="18"/>
    </row>
  </sheetData>
  <sortState xmlns:xlrd2="http://schemas.microsoft.com/office/spreadsheetml/2017/richdata2" ref="M3:P15">
    <sortCondition ref="M3"/>
  </sortState>
  <mergeCells count="408">
    <mergeCell ref="A161:A162"/>
    <mergeCell ref="B161:B162"/>
    <mergeCell ref="C161:C162"/>
    <mergeCell ref="D161:D162"/>
    <mergeCell ref="K161:K162"/>
    <mergeCell ref="A157:A158"/>
    <mergeCell ref="B157:B158"/>
    <mergeCell ref="C157:C158"/>
    <mergeCell ref="D157:D158"/>
    <mergeCell ref="K157:K158"/>
    <mergeCell ref="A159:A160"/>
    <mergeCell ref="B159:B160"/>
    <mergeCell ref="C159:C160"/>
    <mergeCell ref="D159:D160"/>
    <mergeCell ref="K159:K160"/>
    <mergeCell ref="A153:A154"/>
    <mergeCell ref="B153:B154"/>
    <mergeCell ref="C153:C154"/>
    <mergeCell ref="D153:D154"/>
    <mergeCell ref="K153:K154"/>
    <mergeCell ref="A155:A156"/>
    <mergeCell ref="B155:B156"/>
    <mergeCell ref="C155:C156"/>
    <mergeCell ref="D155:D156"/>
    <mergeCell ref="K155:K156"/>
    <mergeCell ref="K141:K142"/>
    <mergeCell ref="K143:K144"/>
    <mergeCell ref="K145:K146"/>
    <mergeCell ref="K147:K148"/>
    <mergeCell ref="K149:K150"/>
    <mergeCell ref="K151:K152"/>
    <mergeCell ref="K129:K130"/>
    <mergeCell ref="K131:K132"/>
    <mergeCell ref="K133:K134"/>
    <mergeCell ref="K135:K136"/>
    <mergeCell ref="K137:K138"/>
    <mergeCell ref="K139:K140"/>
    <mergeCell ref="K117:K118"/>
    <mergeCell ref="K119:K120"/>
    <mergeCell ref="K121:K122"/>
    <mergeCell ref="K123:K124"/>
    <mergeCell ref="K125:K126"/>
    <mergeCell ref="K127:K128"/>
    <mergeCell ref="K105:K106"/>
    <mergeCell ref="K107:K108"/>
    <mergeCell ref="K109:K110"/>
    <mergeCell ref="K111:K112"/>
    <mergeCell ref="K113:K114"/>
    <mergeCell ref="K115:K116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29:A130"/>
    <mergeCell ref="B129:B130"/>
    <mergeCell ref="C129:C130"/>
    <mergeCell ref="D129:D130"/>
    <mergeCell ref="A131:A132"/>
    <mergeCell ref="B131:B132"/>
    <mergeCell ref="C131:C132"/>
    <mergeCell ref="D131:D132"/>
    <mergeCell ref="A125:A126"/>
    <mergeCell ref="B125:B126"/>
    <mergeCell ref="C125:C126"/>
    <mergeCell ref="D125:D126"/>
    <mergeCell ref="A127:A128"/>
    <mergeCell ref="B127:B128"/>
    <mergeCell ref="C127:C128"/>
    <mergeCell ref="D127:D128"/>
    <mergeCell ref="A121:A122"/>
    <mergeCell ref="B121:B122"/>
    <mergeCell ref="C121:C122"/>
    <mergeCell ref="D121:D122"/>
    <mergeCell ref="A123:A124"/>
    <mergeCell ref="B123:B124"/>
    <mergeCell ref="C123:C124"/>
    <mergeCell ref="D123:D124"/>
    <mergeCell ref="A117:A118"/>
    <mergeCell ref="B117:B118"/>
    <mergeCell ref="C117:C118"/>
    <mergeCell ref="D117:D118"/>
    <mergeCell ref="A119:A120"/>
    <mergeCell ref="B119:B120"/>
    <mergeCell ref="C119:C120"/>
    <mergeCell ref="D119:D120"/>
    <mergeCell ref="A113:A114"/>
    <mergeCell ref="B113:B114"/>
    <mergeCell ref="C113:C114"/>
    <mergeCell ref="D113:D114"/>
    <mergeCell ref="A115:A116"/>
    <mergeCell ref="B115:B116"/>
    <mergeCell ref="C115:C116"/>
    <mergeCell ref="D115:D116"/>
    <mergeCell ref="A109:A110"/>
    <mergeCell ref="B109:B110"/>
    <mergeCell ref="C109:C110"/>
    <mergeCell ref="D109:D110"/>
    <mergeCell ref="A111:A112"/>
    <mergeCell ref="B111:B112"/>
    <mergeCell ref="C111:C112"/>
    <mergeCell ref="D111:D112"/>
    <mergeCell ref="A105:A106"/>
    <mergeCell ref="B105:B106"/>
    <mergeCell ref="C105:C106"/>
    <mergeCell ref="D105:D106"/>
    <mergeCell ref="A107:A108"/>
    <mergeCell ref="B107:B108"/>
    <mergeCell ref="C107:C108"/>
    <mergeCell ref="D107:D108"/>
    <mergeCell ref="A101:A102"/>
    <mergeCell ref="B101:B102"/>
    <mergeCell ref="C101:C102"/>
    <mergeCell ref="D101:D102"/>
    <mergeCell ref="K101:K102"/>
    <mergeCell ref="A103:A104"/>
    <mergeCell ref="B103:B104"/>
    <mergeCell ref="C103:C104"/>
    <mergeCell ref="D103:D104"/>
    <mergeCell ref="K103:K104"/>
    <mergeCell ref="K89:K90"/>
    <mergeCell ref="K91:K92"/>
    <mergeCell ref="K93:K94"/>
    <mergeCell ref="K95:K96"/>
    <mergeCell ref="K97:K98"/>
    <mergeCell ref="K99:K100"/>
    <mergeCell ref="K77:K78"/>
    <mergeCell ref="K79:K80"/>
    <mergeCell ref="K81:K82"/>
    <mergeCell ref="K83:K84"/>
    <mergeCell ref="K85:K86"/>
    <mergeCell ref="K87:K88"/>
    <mergeCell ref="K65:K66"/>
    <mergeCell ref="K67:K68"/>
    <mergeCell ref="K69:K70"/>
    <mergeCell ref="K71:K72"/>
    <mergeCell ref="K73:K74"/>
    <mergeCell ref="K75:K76"/>
    <mergeCell ref="K53:K54"/>
    <mergeCell ref="K55:K56"/>
    <mergeCell ref="K57:K58"/>
    <mergeCell ref="K59:K60"/>
    <mergeCell ref="K61:K62"/>
    <mergeCell ref="K63:K64"/>
    <mergeCell ref="K41:K42"/>
    <mergeCell ref="K43:K44"/>
    <mergeCell ref="K45:K46"/>
    <mergeCell ref="K47:K48"/>
    <mergeCell ref="K49:K50"/>
    <mergeCell ref="K51:K52"/>
    <mergeCell ref="K29:K30"/>
    <mergeCell ref="K31:K32"/>
    <mergeCell ref="K33:K34"/>
    <mergeCell ref="K35:K36"/>
    <mergeCell ref="K37:K38"/>
    <mergeCell ref="K39:K40"/>
    <mergeCell ref="K17:K18"/>
    <mergeCell ref="K19:K20"/>
    <mergeCell ref="K21:K22"/>
    <mergeCell ref="K23:K24"/>
    <mergeCell ref="K25:K26"/>
    <mergeCell ref="K27:K28"/>
    <mergeCell ref="B97:B98"/>
    <mergeCell ref="C97:C98"/>
    <mergeCell ref="D97:D98"/>
    <mergeCell ref="B89:B90"/>
    <mergeCell ref="C89:C90"/>
    <mergeCell ref="D89:D90"/>
    <mergeCell ref="B91:B92"/>
    <mergeCell ref="C91:C92"/>
    <mergeCell ref="D91:D92"/>
    <mergeCell ref="B85:B86"/>
    <mergeCell ref="C85:C86"/>
    <mergeCell ref="D85:D86"/>
    <mergeCell ref="B87:B88"/>
    <mergeCell ref="C87:C88"/>
    <mergeCell ref="D87:D88"/>
    <mergeCell ref="B81:B82"/>
    <mergeCell ref="C81:C82"/>
    <mergeCell ref="D81:D82"/>
    <mergeCell ref="B99:B100"/>
    <mergeCell ref="C99:C100"/>
    <mergeCell ref="D99:D100"/>
    <mergeCell ref="B93:B94"/>
    <mergeCell ref="C93:C94"/>
    <mergeCell ref="D93:D94"/>
    <mergeCell ref="B95:B96"/>
    <mergeCell ref="C95:C96"/>
    <mergeCell ref="D95:D96"/>
    <mergeCell ref="B83:B84"/>
    <mergeCell ref="C83:C84"/>
    <mergeCell ref="D83:D84"/>
    <mergeCell ref="B77:B78"/>
    <mergeCell ref="C77:C78"/>
    <mergeCell ref="D77:D78"/>
    <mergeCell ref="B79:B80"/>
    <mergeCell ref="C79:C80"/>
    <mergeCell ref="D79:D80"/>
    <mergeCell ref="D73:D74"/>
    <mergeCell ref="B75:B76"/>
    <mergeCell ref="C75:C76"/>
    <mergeCell ref="D75:D76"/>
    <mergeCell ref="D67:D68"/>
    <mergeCell ref="B69:B70"/>
    <mergeCell ref="C69:C70"/>
    <mergeCell ref="D69:D70"/>
    <mergeCell ref="B71:B72"/>
    <mergeCell ref="C71:C72"/>
    <mergeCell ref="D71:D72"/>
    <mergeCell ref="A97:A98"/>
    <mergeCell ref="A99:A100"/>
    <mergeCell ref="B63:B64"/>
    <mergeCell ref="C63:C64"/>
    <mergeCell ref="D63:D64"/>
    <mergeCell ref="B65:B66"/>
    <mergeCell ref="C65:C66"/>
    <mergeCell ref="D65:D66"/>
    <mergeCell ref="B67:B68"/>
    <mergeCell ref="C67:C68"/>
    <mergeCell ref="A85:A86"/>
    <mergeCell ref="A87:A88"/>
    <mergeCell ref="A89:A90"/>
    <mergeCell ref="A91:A92"/>
    <mergeCell ref="A93:A94"/>
    <mergeCell ref="A95:A96"/>
    <mergeCell ref="A73:A74"/>
    <mergeCell ref="A75:A76"/>
    <mergeCell ref="A77:A78"/>
    <mergeCell ref="A79:A80"/>
    <mergeCell ref="A81:A82"/>
    <mergeCell ref="A83:A84"/>
    <mergeCell ref="B73:B74"/>
    <mergeCell ref="C73:C74"/>
    <mergeCell ref="B59:B60"/>
    <mergeCell ref="C59:C60"/>
    <mergeCell ref="D59:D60"/>
    <mergeCell ref="B61:B62"/>
    <mergeCell ref="C61:C62"/>
    <mergeCell ref="D61:D62"/>
    <mergeCell ref="B55:B56"/>
    <mergeCell ref="C55:C56"/>
    <mergeCell ref="D55:D56"/>
    <mergeCell ref="B57:B58"/>
    <mergeCell ref="C57:C58"/>
    <mergeCell ref="D57:D58"/>
    <mergeCell ref="D51:D52"/>
    <mergeCell ref="B53:B54"/>
    <mergeCell ref="C53:C54"/>
    <mergeCell ref="D53:D54"/>
    <mergeCell ref="B47:B48"/>
    <mergeCell ref="C47:C48"/>
    <mergeCell ref="D47:D48"/>
    <mergeCell ref="B49:B50"/>
    <mergeCell ref="C49:C50"/>
    <mergeCell ref="D49:D50"/>
    <mergeCell ref="B43:B44"/>
    <mergeCell ref="C43:C44"/>
    <mergeCell ref="D43:D44"/>
    <mergeCell ref="B45:B46"/>
    <mergeCell ref="C45:C46"/>
    <mergeCell ref="D45:D46"/>
    <mergeCell ref="A69:A70"/>
    <mergeCell ref="A71:A72"/>
    <mergeCell ref="B35:B36"/>
    <mergeCell ref="C35:C36"/>
    <mergeCell ref="D35:D36"/>
    <mergeCell ref="B37:B38"/>
    <mergeCell ref="C37:C38"/>
    <mergeCell ref="D37:D38"/>
    <mergeCell ref="B39:B40"/>
    <mergeCell ref="C39:C40"/>
    <mergeCell ref="A57:A58"/>
    <mergeCell ref="A59:A60"/>
    <mergeCell ref="A61:A62"/>
    <mergeCell ref="A63:A64"/>
    <mergeCell ref="A65:A66"/>
    <mergeCell ref="A67:A68"/>
    <mergeCell ref="B51:B52"/>
    <mergeCell ref="C51:C52"/>
    <mergeCell ref="B1:E1"/>
    <mergeCell ref="A47:A48"/>
    <mergeCell ref="A49:A50"/>
    <mergeCell ref="A51:A52"/>
    <mergeCell ref="A53:A54"/>
    <mergeCell ref="A55:A56"/>
    <mergeCell ref="D39:D40"/>
    <mergeCell ref="B41:B42"/>
    <mergeCell ref="C41:C42"/>
    <mergeCell ref="D41:D42"/>
    <mergeCell ref="B33:B34"/>
    <mergeCell ref="C33:C34"/>
    <mergeCell ref="D33:D34"/>
    <mergeCell ref="A39:A40"/>
    <mergeCell ref="A41:A42"/>
    <mergeCell ref="A43:A44"/>
    <mergeCell ref="A45:A46"/>
    <mergeCell ref="B17:B18"/>
    <mergeCell ref="C17:C18"/>
    <mergeCell ref="B23:B24"/>
    <mergeCell ref="C23:C24"/>
    <mergeCell ref="B29:B30"/>
    <mergeCell ref="C29:C30"/>
    <mergeCell ref="A27:A28"/>
    <mergeCell ref="F1:F2"/>
    <mergeCell ref="G1:G2"/>
    <mergeCell ref="H1:H2"/>
    <mergeCell ref="I1:I2"/>
    <mergeCell ref="J1:J2"/>
    <mergeCell ref="K1:K2"/>
    <mergeCell ref="D29:D30"/>
    <mergeCell ref="B31:B32"/>
    <mergeCell ref="C31:C32"/>
    <mergeCell ref="D31:D32"/>
    <mergeCell ref="D23:D24"/>
    <mergeCell ref="B25:B26"/>
    <mergeCell ref="C25:C26"/>
    <mergeCell ref="D25:D26"/>
    <mergeCell ref="B27:B28"/>
    <mergeCell ref="C27:C28"/>
    <mergeCell ref="D27:D28"/>
    <mergeCell ref="D17:D18"/>
    <mergeCell ref="B19:B20"/>
    <mergeCell ref="C19:C20"/>
    <mergeCell ref="D19:D20"/>
    <mergeCell ref="B21:B22"/>
    <mergeCell ref="C21:C22"/>
    <mergeCell ref="D21:D22"/>
    <mergeCell ref="A1:A2"/>
    <mergeCell ref="A17:A18"/>
    <mergeCell ref="A19:A20"/>
    <mergeCell ref="A21:A22"/>
    <mergeCell ref="A23:A24"/>
    <mergeCell ref="A25:A26"/>
    <mergeCell ref="A9:A10"/>
    <mergeCell ref="A11:A12"/>
    <mergeCell ref="A13:A14"/>
    <mergeCell ref="A15:A16"/>
    <mergeCell ref="A3:A4"/>
    <mergeCell ref="A5:A6"/>
    <mergeCell ref="A7:A8"/>
    <mergeCell ref="A29:A30"/>
    <mergeCell ref="A31:A32"/>
    <mergeCell ref="A33:A34"/>
    <mergeCell ref="A35:A36"/>
    <mergeCell ref="A37:A38"/>
    <mergeCell ref="D7:D8"/>
    <mergeCell ref="B15:B16"/>
    <mergeCell ref="C15:C16"/>
    <mergeCell ref="D15:D16"/>
    <mergeCell ref="K3:K4"/>
    <mergeCell ref="K5:K6"/>
    <mergeCell ref="K7:K8"/>
    <mergeCell ref="K9:K10"/>
    <mergeCell ref="K11:K12"/>
    <mergeCell ref="K13:K14"/>
    <mergeCell ref="K15:K16"/>
    <mergeCell ref="D9:D10"/>
    <mergeCell ref="B11:B12"/>
    <mergeCell ref="C11:C12"/>
    <mergeCell ref="D11:D12"/>
    <mergeCell ref="B13:B14"/>
    <mergeCell ref="C13:C14"/>
    <mergeCell ref="D13:D14"/>
    <mergeCell ref="B5:B6"/>
    <mergeCell ref="C5:C6"/>
    <mergeCell ref="B7:B8"/>
    <mergeCell ref="C7:C8"/>
    <mergeCell ref="B9:B10"/>
    <mergeCell ref="C9:C10"/>
    <mergeCell ref="B3:B4"/>
    <mergeCell ref="C3:C4"/>
    <mergeCell ref="D3:D4"/>
    <mergeCell ref="D5:D6"/>
  </mergeCells>
  <pageMargins left="0.55118110236220474" right="0.39370078740157483" top="0.78740157480314965" bottom="0.78740157480314965" header="0.31496062992125984" footer="0.31496062992125984"/>
  <pageSetup paperSize="9" scale="87" fitToHeight="0" orientation="portrait" horizontalDpi="4294967293" r:id="rId1"/>
  <rowBreaks count="1" manualBreakCount="1">
    <brk id="122" max="9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2"/>
  <sheetViews>
    <sheetView view="pageBreakPreview" topLeftCell="A17" zoomScale="90" zoomScaleNormal="100" zoomScaleSheetLayoutView="90" workbookViewId="0">
      <selection activeCell="F29" sqref="F29"/>
    </sheetView>
  </sheetViews>
  <sheetFormatPr defaultRowHeight="18" x14ac:dyDescent="0.35"/>
  <cols>
    <col min="1" max="1" width="3.6640625" customWidth="1"/>
    <col min="2" max="3" width="17.5546875" style="11" customWidth="1"/>
    <col min="4" max="4" width="10.5546875" customWidth="1"/>
    <col min="5" max="5" width="6.44140625" customWidth="1"/>
    <col min="6" max="8" width="8.5546875" customWidth="1"/>
    <col min="9" max="9" width="10" customWidth="1"/>
    <col min="10" max="10" width="14.88671875" customWidth="1"/>
  </cols>
  <sheetData>
    <row r="1" spans="1:16" ht="35.25" customHeight="1" x14ac:dyDescent="0.5">
      <c r="A1" s="22" t="s">
        <v>8</v>
      </c>
      <c r="B1" s="20" t="s">
        <v>45</v>
      </c>
      <c r="C1" s="20"/>
      <c r="D1" s="25"/>
      <c r="E1" s="25"/>
      <c r="F1" s="23" t="s">
        <v>3</v>
      </c>
      <c r="G1" s="23" t="s">
        <v>4</v>
      </c>
      <c r="H1" s="23" t="s">
        <v>5</v>
      </c>
      <c r="I1" s="23" t="str">
        <f>IF(SUM(F3:F500)=0,"čas ukončení pokusu","výsledný čas")</f>
        <v>výsledný čas</v>
      </c>
      <c r="J1" s="19" t="s">
        <v>6</v>
      </c>
      <c r="K1" s="19" t="s">
        <v>7</v>
      </c>
    </row>
    <row r="2" spans="1:16" ht="35.25" customHeight="1" x14ac:dyDescent="0.35">
      <c r="A2" s="22"/>
      <c r="B2" s="2" t="s">
        <v>0</v>
      </c>
      <c r="C2" s="2" t="s">
        <v>1</v>
      </c>
      <c r="D2" s="1" t="s">
        <v>2</v>
      </c>
      <c r="E2" s="1" t="s">
        <v>9</v>
      </c>
      <c r="F2" s="23"/>
      <c r="G2" s="23"/>
      <c r="H2" s="23"/>
      <c r="I2" s="23"/>
      <c r="J2" s="19"/>
      <c r="K2" s="19"/>
    </row>
    <row r="3" spans="1:16" ht="21" customHeight="1" x14ac:dyDescent="0.35">
      <c r="A3" s="20">
        <f>IF(B3="","",1)</f>
        <v>1</v>
      </c>
      <c r="B3" s="20" t="s">
        <v>30</v>
      </c>
      <c r="C3" s="20" t="s">
        <v>31</v>
      </c>
      <c r="D3" s="19" t="s">
        <v>10</v>
      </c>
      <c r="E3" s="1">
        <v>1</v>
      </c>
      <c r="F3" s="3">
        <v>15.384</v>
      </c>
      <c r="G3" s="3"/>
      <c r="H3" s="3"/>
      <c r="I3" s="2">
        <f>IF(B3="","",IF(SUM(F$3:F$220)=0,"",IF(J3="",IF(SUM(F3:H3)=0,999,IF(H3="",MAX(F3:G3),LARGE(F3:H3,2))),998)))</f>
        <v>15.384</v>
      </c>
      <c r="J3" s="4"/>
      <c r="K3" s="18">
        <f>IF(B3="","",výpočty!Q3)</f>
        <v>4</v>
      </c>
      <c r="M3" s="5"/>
      <c r="N3" s="5"/>
      <c r="O3" s="5"/>
      <c r="P3" s="5"/>
    </row>
    <row r="4" spans="1:16" ht="21" customHeight="1" x14ac:dyDescent="0.35">
      <c r="A4" s="20"/>
      <c r="B4" s="20"/>
      <c r="C4" s="20"/>
      <c r="D4" s="19"/>
      <c r="E4" s="1">
        <v>2</v>
      </c>
      <c r="F4" s="3">
        <v>18.187999999999999</v>
      </c>
      <c r="G4" s="3"/>
      <c r="H4" s="3"/>
      <c r="I4" s="2">
        <f>IF(B3="","",IF(SUM(F$3:F$220)=0,"",IF(J4="",IF(SUM(F4:H4)=0,999,IF(H4="",MAX(F4:G4),LARGE(F4:H4,2))),998)))</f>
        <v>18.187999999999999</v>
      </c>
      <c r="J4" s="4"/>
      <c r="K4" s="18"/>
      <c r="M4" s="5"/>
      <c r="N4" s="5"/>
      <c r="O4" s="5"/>
      <c r="P4" s="5"/>
    </row>
    <row r="5" spans="1:16" ht="21" customHeight="1" x14ac:dyDescent="0.35">
      <c r="A5" s="21">
        <f t="shared" ref="A5:A61" si="0">IF(B5="","",A3+1)</f>
        <v>2</v>
      </c>
      <c r="B5" s="20" t="s">
        <v>28</v>
      </c>
      <c r="C5" s="20" t="s">
        <v>29</v>
      </c>
      <c r="D5" s="19" t="s">
        <v>10</v>
      </c>
      <c r="E5" s="1">
        <f>E3</f>
        <v>1</v>
      </c>
      <c r="F5" s="1">
        <v>14.57</v>
      </c>
      <c r="G5" s="3"/>
      <c r="H5" s="3"/>
      <c r="I5" s="2">
        <f t="shared" ref="I5" si="1">IF(B5="","",IF(SUM(F$3:F$220)=0,"",IF(J5="",IF(SUM(F5:H5)=0,999,IF(H5="",MAX(F5:G5),LARGE(F5:H5,2))),998)))</f>
        <v>14.57</v>
      </c>
      <c r="J5" s="4"/>
      <c r="K5" s="18">
        <f>IF(B5="","",výpočty!Q5)</f>
        <v>2</v>
      </c>
      <c r="M5" s="9"/>
      <c r="N5" s="9"/>
      <c r="O5" s="9"/>
      <c r="P5" s="7"/>
    </row>
    <row r="6" spans="1:16" ht="21" customHeight="1" x14ac:dyDescent="0.35">
      <c r="A6" s="21"/>
      <c r="B6" s="20"/>
      <c r="C6" s="20"/>
      <c r="D6" s="19"/>
      <c r="E6" s="1">
        <f>E4</f>
        <v>2</v>
      </c>
      <c r="F6" s="1">
        <v>24.210999999999999</v>
      </c>
      <c r="G6" s="3"/>
      <c r="H6" s="3"/>
      <c r="I6" s="2">
        <f t="shared" ref="I6" si="2">IF(B5="","",IF(SUM(F$3:F$220)=0,"",IF(J6="",IF(SUM(F6:H6)=0,999,IF(H6="",MAX(F6:G6),LARGE(F6:H6,2))),998)))</f>
        <v>24.210999999999999</v>
      </c>
      <c r="J6" s="4"/>
      <c r="K6" s="18"/>
      <c r="M6" s="5"/>
      <c r="N6" s="5"/>
      <c r="O6" s="5"/>
      <c r="P6" s="5"/>
    </row>
    <row r="7" spans="1:16" ht="21" customHeight="1" x14ac:dyDescent="0.35">
      <c r="A7" s="21">
        <f t="shared" si="0"/>
        <v>3</v>
      </c>
      <c r="B7" s="20" t="s">
        <v>35</v>
      </c>
      <c r="C7" s="20" t="s">
        <v>36</v>
      </c>
      <c r="D7" s="19" t="s">
        <v>20</v>
      </c>
      <c r="E7" s="1">
        <f t="shared" ref="E7:E70" si="3">E5</f>
        <v>1</v>
      </c>
      <c r="F7" s="1">
        <v>24.904</v>
      </c>
      <c r="G7" s="3"/>
      <c r="H7" s="3"/>
      <c r="I7" s="2">
        <f t="shared" ref="I7" si="4">IF(B7="","",IF(SUM(F$3:F$220)=0,"",IF(J7="",IF(SUM(F7:H7)=0,999,IF(H7="",MAX(F7:G7),LARGE(F7:H7,2))),998)))</f>
        <v>24.904</v>
      </c>
      <c r="J7" s="4"/>
      <c r="K7" s="18">
        <f>IF(B7="","",výpočty!Q7)</f>
        <v>13</v>
      </c>
      <c r="M7" s="5"/>
      <c r="N7" s="5"/>
      <c r="O7" s="5"/>
      <c r="P7" s="5"/>
    </row>
    <row r="8" spans="1:16" ht="21" customHeight="1" x14ac:dyDescent="0.35">
      <c r="A8" s="21"/>
      <c r="B8" s="20"/>
      <c r="C8" s="20"/>
      <c r="D8" s="19"/>
      <c r="E8" s="1">
        <f t="shared" si="3"/>
        <v>2</v>
      </c>
      <c r="F8" s="1">
        <v>99.998999999999995</v>
      </c>
      <c r="G8" s="3"/>
      <c r="H8" s="3"/>
      <c r="I8" s="2">
        <f t="shared" ref="I8" si="5">IF(B7="","",IF(SUM(F$3:F$220)=0,"",IF(J8="",IF(SUM(F8:H8)=0,999,IF(H8="",MAX(F8:G8),LARGE(F8:H8,2))),998)))</f>
        <v>99.998999999999995</v>
      </c>
      <c r="J8" s="4"/>
      <c r="K8" s="18"/>
      <c r="M8" s="9"/>
      <c r="N8" s="9"/>
      <c r="O8" s="9"/>
      <c r="P8" s="7"/>
    </row>
    <row r="9" spans="1:16" ht="21" customHeight="1" x14ac:dyDescent="0.35">
      <c r="A9" s="21">
        <f t="shared" si="0"/>
        <v>4</v>
      </c>
      <c r="B9" s="20" t="s">
        <v>37</v>
      </c>
      <c r="C9" s="20" t="s">
        <v>38</v>
      </c>
      <c r="D9" s="19" t="s">
        <v>20</v>
      </c>
      <c r="E9" s="1">
        <f t="shared" si="3"/>
        <v>1</v>
      </c>
      <c r="F9" s="17">
        <v>13.956</v>
      </c>
      <c r="G9" s="3"/>
      <c r="H9" s="3"/>
      <c r="I9" s="2">
        <f t="shared" ref="I9" si="6">IF(B9="","",IF(SUM(F$3:F$220)=0,"",IF(J9="",IF(SUM(F9:H9)=0,999,IF(H9="",MAX(F9:G9),LARGE(F9:H9,2))),998)))</f>
        <v>13.956</v>
      </c>
      <c r="J9" s="14"/>
      <c r="K9" s="18">
        <f>IF(B9="","",výpočty!Q9)</f>
        <v>1</v>
      </c>
      <c r="M9" s="9"/>
      <c r="N9" s="9"/>
      <c r="O9" s="9"/>
      <c r="P9" s="7"/>
    </row>
    <row r="10" spans="1:16" ht="21" customHeight="1" x14ac:dyDescent="0.35">
      <c r="A10" s="21"/>
      <c r="B10" s="20"/>
      <c r="C10" s="20"/>
      <c r="D10" s="19"/>
      <c r="E10" s="1">
        <f t="shared" si="3"/>
        <v>2</v>
      </c>
      <c r="F10" s="1">
        <v>15.593</v>
      </c>
      <c r="G10" s="3"/>
      <c r="H10" s="3"/>
      <c r="I10" s="2">
        <f>IF(B9="","",IF(SUM(F$3:F$220)=0,"",IF(J10="",IF(SUM(F10:H10)=0,999,IF(H10="",MAX(F10:G10),LARGE(F10:H10,2))),998)))</f>
        <v>15.593</v>
      </c>
      <c r="J10" s="4"/>
      <c r="K10" s="18"/>
      <c r="M10" s="5"/>
      <c r="N10" s="5"/>
      <c r="O10" s="6"/>
    </row>
    <row r="11" spans="1:16" ht="21" customHeight="1" x14ac:dyDescent="0.35">
      <c r="A11" s="21">
        <f t="shared" si="0"/>
        <v>5</v>
      </c>
      <c r="B11" s="20" t="s">
        <v>33</v>
      </c>
      <c r="C11" s="20" t="s">
        <v>34</v>
      </c>
      <c r="D11" s="19" t="s">
        <v>137</v>
      </c>
      <c r="E11" s="1">
        <f t="shared" si="3"/>
        <v>1</v>
      </c>
      <c r="F11" s="1">
        <v>27.100999999999999</v>
      </c>
      <c r="G11" s="3"/>
      <c r="H11" s="3"/>
      <c r="I11" s="2">
        <f t="shared" ref="I11" si="7">IF(B11="","",IF(SUM(F$3:F$220)=0,"",IF(J11="",IF(SUM(F11:H11)=0,999,IF(H11="",MAX(F11:G11),LARGE(F11:H11,2))),998)))</f>
        <v>27.100999999999999</v>
      </c>
      <c r="J11" s="4"/>
      <c r="K11" s="18">
        <f>IF(B11="","",výpočty!Q11)</f>
        <v>12</v>
      </c>
      <c r="M11" s="9"/>
      <c r="N11" s="9"/>
      <c r="O11" s="9"/>
      <c r="P11" s="7"/>
    </row>
    <row r="12" spans="1:16" ht="21" customHeight="1" x14ac:dyDescent="0.35">
      <c r="A12" s="21"/>
      <c r="B12" s="20"/>
      <c r="C12" s="20"/>
      <c r="D12" s="19"/>
      <c r="E12" s="1">
        <f t="shared" si="3"/>
        <v>2</v>
      </c>
      <c r="F12" s="1">
        <v>22.831</v>
      </c>
      <c r="G12" s="3"/>
      <c r="H12" s="3"/>
      <c r="I12" s="2">
        <f t="shared" ref="I12" si="8">IF(B11="","",IF(SUM(F$3:F$220)=0,"",IF(J12="",IF(SUM(F12:H12)=0,999,IF(H12="",MAX(F12:G12),LARGE(F12:H12,2))),998)))</f>
        <v>22.831</v>
      </c>
      <c r="J12" s="4"/>
      <c r="K12" s="18"/>
      <c r="M12" s="9"/>
      <c r="N12" s="9"/>
      <c r="O12" s="9"/>
      <c r="P12" s="7"/>
    </row>
    <row r="13" spans="1:16" ht="21" customHeight="1" x14ac:dyDescent="0.35">
      <c r="A13" s="21">
        <f t="shared" si="0"/>
        <v>6</v>
      </c>
      <c r="B13" s="20" t="s">
        <v>39</v>
      </c>
      <c r="C13" s="20" t="s">
        <v>34</v>
      </c>
      <c r="D13" s="19" t="s">
        <v>20</v>
      </c>
      <c r="E13" s="1">
        <f t="shared" si="3"/>
        <v>1</v>
      </c>
      <c r="F13" s="1">
        <v>15.3</v>
      </c>
      <c r="G13" s="3"/>
      <c r="H13" s="3"/>
      <c r="I13" s="2">
        <f t="shared" ref="I13" si="9">IF(B13="","",IF(SUM(F$3:F$220)=0,"",IF(J13="",IF(SUM(F13:H13)=0,999,IF(H13="",MAX(F13:G13),LARGE(F13:H13,2))),998)))</f>
        <v>15.3</v>
      </c>
      <c r="J13" s="4"/>
      <c r="K13" s="18">
        <f>IF(B13="","",výpočty!Q13)</f>
        <v>3</v>
      </c>
      <c r="M13" s="5"/>
      <c r="N13" s="5"/>
      <c r="O13" s="5"/>
      <c r="P13" s="7"/>
    </row>
    <row r="14" spans="1:16" ht="21" customHeight="1" x14ac:dyDescent="0.35">
      <c r="A14" s="21"/>
      <c r="B14" s="20"/>
      <c r="C14" s="20"/>
      <c r="D14" s="19"/>
      <c r="E14" s="1">
        <f t="shared" si="3"/>
        <v>2</v>
      </c>
      <c r="F14" s="1">
        <v>99.998999999999995</v>
      </c>
      <c r="G14" s="3"/>
      <c r="H14" s="3"/>
      <c r="I14" s="2">
        <f t="shared" ref="I14" si="10">IF(B13="","",IF(SUM(F$3:F$220)=0,"",IF(J14="",IF(SUM(F14:H14)=0,999,IF(H14="",MAX(F14:G14),LARGE(F14:H14,2))),998)))</f>
        <v>99.998999999999995</v>
      </c>
      <c r="J14" s="4"/>
      <c r="K14" s="18"/>
      <c r="M14" s="5"/>
      <c r="N14" s="5"/>
      <c r="O14" s="5"/>
      <c r="P14" s="7"/>
    </row>
    <row r="15" spans="1:16" ht="21" customHeight="1" x14ac:dyDescent="0.35">
      <c r="A15" s="21">
        <f t="shared" si="0"/>
        <v>7</v>
      </c>
      <c r="B15" s="20" t="s">
        <v>40</v>
      </c>
      <c r="C15" s="20" t="s">
        <v>36</v>
      </c>
      <c r="D15" s="19" t="s">
        <v>20</v>
      </c>
      <c r="E15" s="1">
        <f t="shared" si="3"/>
        <v>1</v>
      </c>
      <c r="F15" s="1">
        <v>15.547000000000001</v>
      </c>
      <c r="G15" s="3"/>
      <c r="H15" s="3"/>
      <c r="I15" s="2">
        <f t="shared" ref="I15" si="11">IF(B15="","",IF(SUM(F$3:F$220)=0,"",IF(J15="",IF(SUM(F15:H15)=0,999,IF(H15="",MAX(F15:G15),LARGE(F15:H15,2))),998)))</f>
        <v>15.547000000000001</v>
      </c>
      <c r="J15" s="4"/>
      <c r="K15" s="18">
        <f>IF(B15="","",výpočty!Q15)</f>
        <v>5</v>
      </c>
      <c r="M15" s="5"/>
      <c r="N15" s="5"/>
      <c r="O15" s="5"/>
      <c r="P15" s="7"/>
    </row>
    <row r="16" spans="1:16" ht="21" customHeight="1" x14ac:dyDescent="0.35">
      <c r="A16" s="21"/>
      <c r="B16" s="20"/>
      <c r="C16" s="20"/>
      <c r="D16" s="19"/>
      <c r="E16" s="1">
        <f t="shared" si="3"/>
        <v>2</v>
      </c>
      <c r="F16" s="1">
        <v>15.759</v>
      </c>
      <c r="G16" s="3"/>
      <c r="H16" s="3"/>
      <c r="I16" s="2">
        <f t="shared" ref="I16" si="12">IF(B15="","",IF(SUM(F$3:F$220)=0,"",IF(J16="",IF(SUM(F16:H16)=0,999,IF(H16="",MAX(F16:G16),LARGE(F16:H16,2))),998)))</f>
        <v>15.759</v>
      </c>
      <c r="J16" s="4"/>
      <c r="K16" s="18"/>
      <c r="M16" s="5"/>
      <c r="N16" s="5"/>
      <c r="O16" s="5"/>
      <c r="P16" s="5"/>
    </row>
    <row r="17" spans="1:16" ht="21" customHeight="1" x14ac:dyDescent="0.35">
      <c r="A17" s="21">
        <f t="shared" si="0"/>
        <v>8</v>
      </c>
      <c r="B17" s="20" t="s">
        <v>41</v>
      </c>
      <c r="C17" s="20" t="s">
        <v>42</v>
      </c>
      <c r="D17" s="19" t="s">
        <v>20</v>
      </c>
      <c r="E17" s="1">
        <f t="shared" si="3"/>
        <v>1</v>
      </c>
      <c r="F17" s="1">
        <v>16.814</v>
      </c>
      <c r="G17" s="3"/>
      <c r="H17" s="3"/>
      <c r="I17" s="2">
        <f t="shared" ref="I17" si="13">IF(B17="","",IF(SUM(F$3:F$220)=0,"",IF(J17="",IF(SUM(F17:H17)=0,999,IF(H17="",MAX(F17:G17),LARGE(F17:H17,2))),998)))</f>
        <v>16.814</v>
      </c>
      <c r="J17" s="4"/>
      <c r="K17" s="18">
        <f>IF(B17="","",výpočty!Q17)</f>
        <v>8</v>
      </c>
      <c r="M17" s="5"/>
      <c r="N17" s="5"/>
      <c r="O17" s="5"/>
      <c r="P17" s="5"/>
    </row>
    <row r="18" spans="1:16" ht="21" customHeight="1" x14ac:dyDescent="0.35">
      <c r="A18" s="21"/>
      <c r="B18" s="20"/>
      <c r="C18" s="20"/>
      <c r="D18" s="19"/>
      <c r="E18" s="1">
        <f t="shared" si="3"/>
        <v>2</v>
      </c>
      <c r="F18" s="1">
        <v>16.616</v>
      </c>
      <c r="G18" s="3"/>
      <c r="H18" s="3"/>
      <c r="I18" s="2">
        <f t="shared" ref="I18" si="14">IF(B17="","",IF(SUM(F$3:F$220)=0,"",IF(J18="",IF(SUM(F18:H18)=0,999,IF(H18="",MAX(F18:G18),LARGE(F18:H18,2))),998)))</f>
        <v>16.616</v>
      </c>
      <c r="J18" s="4"/>
      <c r="K18" s="18"/>
      <c r="M18" s="9"/>
      <c r="N18" s="9"/>
      <c r="O18" s="9"/>
      <c r="P18" s="7"/>
    </row>
    <row r="19" spans="1:16" ht="21" customHeight="1" x14ac:dyDescent="0.35">
      <c r="A19" s="21">
        <f t="shared" si="0"/>
        <v>9</v>
      </c>
      <c r="B19" s="20" t="s">
        <v>43</v>
      </c>
      <c r="C19" s="20" t="s">
        <v>44</v>
      </c>
      <c r="D19" s="19" t="s">
        <v>20</v>
      </c>
      <c r="E19" s="1">
        <f t="shared" si="3"/>
        <v>1</v>
      </c>
      <c r="F19" s="1">
        <v>99.998999999999995</v>
      </c>
      <c r="G19" s="3"/>
      <c r="H19" s="3"/>
      <c r="I19" s="2">
        <f t="shared" ref="I19" si="15">IF(B19="","",IF(SUM(F$3:F$220)=0,"",IF(J19="",IF(SUM(F19:H19)=0,999,IF(H19="",MAX(F19:G19),LARGE(F19:H19,2))),998)))</f>
        <v>99.998999999999995</v>
      </c>
      <c r="J19" s="4"/>
      <c r="K19" s="18">
        <f>IF(B19="","",výpočty!Q19)</f>
        <v>6</v>
      </c>
    </row>
    <row r="20" spans="1:16" ht="21" customHeight="1" x14ac:dyDescent="0.35">
      <c r="A20" s="21"/>
      <c r="B20" s="20"/>
      <c r="C20" s="20"/>
      <c r="D20" s="19"/>
      <c r="E20" s="1">
        <f t="shared" si="3"/>
        <v>2</v>
      </c>
      <c r="F20" s="1">
        <v>15.827999999999999</v>
      </c>
      <c r="G20" s="3"/>
      <c r="H20" s="3"/>
      <c r="I20" s="2">
        <f t="shared" ref="I20" si="16">IF(B19="","",IF(SUM(F$3:F$220)=0,"",IF(J20="",IF(SUM(F20:H20)=0,999,IF(H20="",MAX(F20:G20),LARGE(F20:H20,2))),998)))</f>
        <v>15.827999999999999</v>
      </c>
      <c r="J20" s="4"/>
      <c r="K20" s="18"/>
    </row>
    <row r="21" spans="1:16" ht="21" customHeight="1" x14ac:dyDescent="0.35">
      <c r="A21" s="21">
        <v>10</v>
      </c>
      <c r="B21" s="20" t="s">
        <v>149</v>
      </c>
      <c r="C21" s="20" t="s">
        <v>85</v>
      </c>
      <c r="D21" s="19"/>
      <c r="E21" s="1">
        <f t="shared" si="3"/>
        <v>1</v>
      </c>
      <c r="F21" s="1">
        <v>16.870999999999999</v>
      </c>
      <c r="G21" s="3"/>
      <c r="H21" s="3"/>
      <c r="I21" s="2">
        <f t="shared" ref="I21" si="17">IF(B21="","",IF(SUM(F$3:F$220)=0,"",IF(J21="",IF(SUM(F21:H21)=0,999,IF(H21="",MAX(F21:G21),LARGE(F21:H21,2))),998)))</f>
        <v>16.870999999999999</v>
      </c>
      <c r="J21" s="4"/>
      <c r="K21" s="18">
        <f>IF(B21="","",výpočty!Q21)</f>
        <v>11</v>
      </c>
    </row>
    <row r="22" spans="1:16" ht="21" customHeight="1" x14ac:dyDescent="0.35">
      <c r="A22" s="21"/>
      <c r="B22" s="20"/>
      <c r="C22" s="20"/>
      <c r="D22" s="19"/>
      <c r="E22" s="1">
        <f t="shared" si="3"/>
        <v>2</v>
      </c>
      <c r="F22" s="1">
        <v>18.54</v>
      </c>
      <c r="G22" s="3"/>
      <c r="H22" s="3"/>
      <c r="I22" s="2">
        <f t="shared" ref="I22" si="18">IF(B21="","",IF(SUM(F$3:F$220)=0,"",IF(J22="",IF(SUM(F22:H22)=0,999,IF(H22="",MAX(F22:G22),LARGE(F22:H22,2))),998)))</f>
        <v>18.54</v>
      </c>
      <c r="J22" s="4"/>
      <c r="K22" s="18"/>
    </row>
    <row r="23" spans="1:16" ht="21" customHeight="1" x14ac:dyDescent="0.35">
      <c r="A23" s="21">
        <v>11</v>
      </c>
      <c r="B23" s="20" t="s">
        <v>43</v>
      </c>
      <c r="C23" s="20" t="s">
        <v>155</v>
      </c>
      <c r="D23" s="19"/>
      <c r="E23" s="1">
        <f t="shared" si="3"/>
        <v>1</v>
      </c>
      <c r="F23" s="1">
        <v>16.334</v>
      </c>
      <c r="G23" s="3"/>
      <c r="H23" s="3"/>
      <c r="I23" s="2">
        <f t="shared" ref="I23" si="19">IF(B23="","",IF(SUM(F$3:F$220)=0,"",IF(J23="",IF(SUM(F23:H23)=0,999,IF(H23="",MAX(F23:G23),LARGE(F23:H23,2))),998)))</f>
        <v>16.334</v>
      </c>
      <c r="J23" s="4"/>
      <c r="K23" s="18">
        <f>IF(B23="","",výpočty!Q23)</f>
        <v>7</v>
      </c>
    </row>
    <row r="24" spans="1:16" ht="21" customHeight="1" x14ac:dyDescent="0.35">
      <c r="A24" s="21"/>
      <c r="B24" s="20"/>
      <c r="C24" s="20"/>
      <c r="D24" s="19"/>
      <c r="E24" s="1">
        <f t="shared" si="3"/>
        <v>2</v>
      </c>
      <c r="F24" s="1">
        <v>26.3</v>
      </c>
      <c r="G24" s="3"/>
      <c r="H24" s="3"/>
      <c r="I24" s="2">
        <f t="shared" ref="I24" si="20">IF(B23="","",IF(SUM(F$3:F$220)=0,"",IF(J24="",IF(SUM(F24:H24)=0,999,IF(H24="",MAX(F24:G24),LARGE(F24:H24,2))),998)))</f>
        <v>26.3</v>
      </c>
      <c r="J24" s="4"/>
      <c r="K24" s="18"/>
    </row>
    <row r="25" spans="1:16" ht="21" customHeight="1" x14ac:dyDescent="0.35">
      <c r="A25" s="21">
        <v>12</v>
      </c>
      <c r="B25" s="20" t="s">
        <v>156</v>
      </c>
      <c r="C25" s="20" t="s">
        <v>71</v>
      </c>
      <c r="D25" s="19"/>
      <c r="E25" s="1">
        <f t="shared" si="3"/>
        <v>1</v>
      </c>
      <c r="F25" s="1">
        <v>16.821000000000002</v>
      </c>
      <c r="G25" s="3"/>
      <c r="H25" s="3"/>
      <c r="I25" s="2">
        <f t="shared" ref="I25" si="21">IF(B25="","",IF(SUM(F$3:F$220)=0,"",IF(J25="",IF(SUM(F25:H25)=0,999,IF(H25="",MAX(F25:G25),LARGE(F25:H25,2))),998)))</f>
        <v>16.821000000000002</v>
      </c>
      <c r="J25" s="4"/>
      <c r="K25" s="18">
        <f>IF(B25="","",výpočty!Q25)</f>
        <v>10</v>
      </c>
    </row>
    <row r="26" spans="1:16" ht="21" customHeight="1" x14ac:dyDescent="0.35">
      <c r="A26" s="21"/>
      <c r="B26" s="20"/>
      <c r="C26" s="20"/>
      <c r="D26" s="19"/>
      <c r="E26" s="1">
        <f t="shared" si="3"/>
        <v>2</v>
      </c>
      <c r="F26" s="1">
        <v>99.998999999999995</v>
      </c>
      <c r="G26" s="3"/>
      <c r="H26" s="3"/>
      <c r="I26" s="2">
        <f t="shared" ref="I26" si="22">IF(B25="","",IF(SUM(F$3:F$220)=0,"",IF(J26="",IF(SUM(F26:H26)=0,999,IF(H26="",MAX(F26:G26),LARGE(F26:H26,2))),998)))</f>
        <v>99.998999999999995</v>
      </c>
      <c r="J26" s="4"/>
      <c r="K26" s="18"/>
    </row>
    <row r="27" spans="1:16" ht="21" customHeight="1" x14ac:dyDescent="0.35">
      <c r="A27" s="21">
        <v>13</v>
      </c>
      <c r="B27" s="20" t="s">
        <v>157</v>
      </c>
      <c r="C27" s="20" t="s">
        <v>36</v>
      </c>
      <c r="D27" s="19"/>
      <c r="E27" s="1">
        <f t="shared" si="3"/>
        <v>1</v>
      </c>
      <c r="F27" s="1">
        <v>17.279</v>
      </c>
      <c r="G27" s="3"/>
      <c r="H27" s="3"/>
      <c r="I27" s="2">
        <f t="shared" ref="I27" si="23">IF(B27="","",IF(SUM(F$3:F$220)=0,"",IF(J27="",IF(SUM(F27:H27)=0,999,IF(H27="",MAX(F27:G27),LARGE(F27:H27,2))),998)))</f>
        <v>17.279</v>
      </c>
      <c r="J27" s="4"/>
      <c r="K27" s="18">
        <f>IF(B27="","",výpočty!Q27)</f>
        <v>9</v>
      </c>
    </row>
    <row r="28" spans="1:16" ht="21" customHeight="1" x14ac:dyDescent="0.35">
      <c r="A28" s="21"/>
      <c r="B28" s="20"/>
      <c r="C28" s="20"/>
      <c r="D28" s="19"/>
      <c r="E28" s="1">
        <f t="shared" si="3"/>
        <v>2</v>
      </c>
      <c r="F28" s="1">
        <v>16.696999999999999</v>
      </c>
      <c r="G28" s="3"/>
      <c r="H28" s="3"/>
      <c r="I28" s="2">
        <f t="shared" ref="I28" si="24">IF(B27="","",IF(SUM(F$3:F$220)=0,"",IF(J28="",IF(SUM(F28:H28)=0,999,IF(H28="",MAX(F28:G28),LARGE(F28:H28,2))),998)))</f>
        <v>16.696999999999999</v>
      </c>
      <c r="J28" s="4"/>
      <c r="K28" s="18"/>
    </row>
    <row r="29" spans="1:16" ht="21" customHeight="1" x14ac:dyDescent="0.35">
      <c r="A29" s="21"/>
      <c r="B29" s="20"/>
      <c r="C29" s="20"/>
      <c r="D29" s="19"/>
      <c r="E29" s="1">
        <f t="shared" si="3"/>
        <v>1</v>
      </c>
      <c r="F29" s="1"/>
      <c r="G29" s="3"/>
      <c r="H29" s="3"/>
      <c r="I29" s="2" t="str">
        <f t="shared" ref="I29" si="25">IF(B29="","",IF(SUM(F$3:F$220)=0,"",IF(J29="",IF(SUM(F29:H29)=0,999,IF(H29="",MAX(F29:G29),LARGE(F29:H29,2))),998)))</f>
        <v/>
      </c>
      <c r="J29" s="4"/>
      <c r="K29" s="18" t="str">
        <f>IF(B29="","",výpočty!Q29)</f>
        <v/>
      </c>
    </row>
    <row r="30" spans="1:16" ht="21" customHeight="1" x14ac:dyDescent="0.35">
      <c r="A30" s="21"/>
      <c r="B30" s="20"/>
      <c r="C30" s="20"/>
      <c r="D30" s="19"/>
      <c r="E30" s="1">
        <f t="shared" si="3"/>
        <v>2</v>
      </c>
      <c r="F30" s="1"/>
      <c r="G30" s="3"/>
      <c r="H30" s="3"/>
      <c r="I30" s="2" t="str">
        <f t="shared" ref="I30" si="26">IF(B29="","",IF(SUM(F$3:F$220)=0,"",IF(J30="",IF(SUM(F30:H30)=0,999,IF(H30="",MAX(F30:G30),LARGE(F30:H30,2))),998)))</f>
        <v/>
      </c>
      <c r="J30" s="4"/>
      <c r="K30" s="18"/>
    </row>
    <row r="31" spans="1:16" ht="21" customHeight="1" x14ac:dyDescent="0.35">
      <c r="A31" s="21" t="str">
        <f t="shared" si="0"/>
        <v/>
      </c>
      <c r="B31" s="20"/>
      <c r="C31" s="20"/>
      <c r="D31" s="19"/>
      <c r="E31" s="1">
        <f t="shared" si="3"/>
        <v>1</v>
      </c>
      <c r="F31" s="3"/>
      <c r="G31" s="3"/>
      <c r="H31" s="3"/>
      <c r="I31" s="2" t="str">
        <f t="shared" ref="I31" si="27">IF(B31="","",IF(SUM(F$3:F$220)=0,"",IF(J31="",IF(SUM(F31:H31)=0,999,IF(H31="",MAX(F31:G31),LARGE(F31:H31,2))),998)))</f>
        <v/>
      </c>
      <c r="J31" s="4"/>
      <c r="K31" s="18" t="str">
        <f>IF(B31="","",výpočty!Q31)</f>
        <v/>
      </c>
    </row>
    <row r="32" spans="1:16" ht="21" customHeight="1" x14ac:dyDescent="0.35">
      <c r="A32" s="21"/>
      <c r="B32" s="20"/>
      <c r="C32" s="20"/>
      <c r="D32" s="19"/>
      <c r="E32" s="1">
        <f t="shared" si="3"/>
        <v>2</v>
      </c>
      <c r="F32" s="3"/>
      <c r="G32" s="3"/>
      <c r="H32" s="3"/>
      <c r="I32" s="2" t="str">
        <f t="shared" ref="I32" si="28">IF(B31="","",IF(SUM(F$3:F$220)=0,"",IF(J32="",IF(SUM(F32:H32)=0,999,IF(H32="",MAX(F32:G32),LARGE(F32:H32,2))),998)))</f>
        <v/>
      </c>
      <c r="J32" s="4"/>
      <c r="K32" s="18"/>
    </row>
    <row r="33" spans="1:11" ht="21" customHeight="1" x14ac:dyDescent="0.35">
      <c r="A33" s="21" t="str">
        <f t="shared" si="0"/>
        <v/>
      </c>
      <c r="B33" s="20"/>
      <c r="C33" s="20"/>
      <c r="D33" s="19"/>
      <c r="E33" s="1">
        <f t="shared" si="3"/>
        <v>1</v>
      </c>
      <c r="F33" s="3"/>
      <c r="G33" s="3"/>
      <c r="H33" s="3"/>
      <c r="I33" s="2" t="str">
        <f t="shared" ref="I33" si="29">IF(B33="","",IF(SUM(F$3:F$220)=0,"",IF(J33="",IF(SUM(F33:H33)=0,999,IF(H33="",MAX(F33:G33),LARGE(F33:H33,2))),998)))</f>
        <v/>
      </c>
      <c r="J33" s="4"/>
      <c r="K33" s="18" t="str">
        <f>IF(B33="","",výpočty!Q33)</f>
        <v/>
      </c>
    </row>
    <row r="34" spans="1:11" ht="21" customHeight="1" x14ac:dyDescent="0.35">
      <c r="A34" s="21"/>
      <c r="B34" s="20"/>
      <c r="C34" s="20"/>
      <c r="D34" s="19"/>
      <c r="E34" s="1">
        <f t="shared" si="3"/>
        <v>2</v>
      </c>
      <c r="F34" s="3"/>
      <c r="G34" s="3"/>
      <c r="H34" s="3"/>
      <c r="I34" s="2" t="str">
        <f t="shared" ref="I34" si="30">IF(B33="","",IF(SUM(F$3:F$220)=0,"",IF(J34="",IF(SUM(F34:H34)=0,999,IF(H34="",MAX(F34:G34),LARGE(F34:H34,2))),998)))</f>
        <v/>
      </c>
      <c r="J34" s="4"/>
      <c r="K34" s="18"/>
    </row>
    <row r="35" spans="1:11" ht="21" customHeight="1" x14ac:dyDescent="0.35">
      <c r="A35" s="21" t="str">
        <f t="shared" si="0"/>
        <v/>
      </c>
      <c r="B35" s="24"/>
      <c r="C35" s="24"/>
      <c r="D35" s="26"/>
      <c r="E35" s="1">
        <f t="shared" si="3"/>
        <v>1</v>
      </c>
      <c r="F35" s="3"/>
      <c r="G35" s="3"/>
      <c r="H35" s="3"/>
      <c r="I35" s="2" t="str">
        <f t="shared" ref="I35" si="31">IF(B35="","",IF(SUM(F$3:F$220)=0,"",IF(J35="",IF(SUM(F35:H35)=0,999,IF(H35="",MAX(F35:G35),LARGE(F35:H35,2))),998)))</f>
        <v/>
      </c>
      <c r="J35" s="4"/>
      <c r="K35" s="18" t="str">
        <f>IF(B35="","",výpočty!Q35)</f>
        <v/>
      </c>
    </row>
    <row r="36" spans="1:11" ht="21" customHeight="1" x14ac:dyDescent="0.35">
      <c r="A36" s="21"/>
      <c r="B36" s="24"/>
      <c r="C36" s="24"/>
      <c r="D36" s="26"/>
      <c r="E36" s="1">
        <f t="shared" si="3"/>
        <v>2</v>
      </c>
      <c r="F36" s="3"/>
      <c r="G36" s="3"/>
      <c r="H36" s="3"/>
      <c r="I36" s="2" t="str">
        <f t="shared" ref="I36" si="32">IF(B35="","",IF(SUM(F$3:F$220)=0,"",IF(J36="",IF(SUM(F36:H36)=0,999,IF(H36="",MAX(F36:G36),LARGE(F36:H36,2))),998)))</f>
        <v/>
      </c>
      <c r="J36" s="4"/>
      <c r="K36" s="18"/>
    </row>
    <row r="37" spans="1:11" ht="21" customHeight="1" x14ac:dyDescent="0.35">
      <c r="A37" s="21" t="str">
        <f t="shared" si="0"/>
        <v/>
      </c>
      <c r="B37" s="24"/>
      <c r="C37" s="24"/>
      <c r="D37" s="26"/>
      <c r="E37" s="1">
        <f t="shared" si="3"/>
        <v>1</v>
      </c>
      <c r="F37" s="3"/>
      <c r="G37" s="3"/>
      <c r="H37" s="3"/>
      <c r="I37" s="2" t="str">
        <f t="shared" ref="I37" si="33">IF(B37="","",IF(SUM(F$3:F$220)=0,"",IF(J37="",IF(SUM(F37:H37)=0,999,IF(H37="",MAX(F37:G37),LARGE(F37:H37,2))),998)))</f>
        <v/>
      </c>
      <c r="J37" s="4"/>
      <c r="K37" s="18" t="str">
        <f>IF(B37="","",výpočty!Q37)</f>
        <v/>
      </c>
    </row>
    <row r="38" spans="1:11" ht="21" customHeight="1" x14ac:dyDescent="0.35">
      <c r="A38" s="21"/>
      <c r="B38" s="24"/>
      <c r="C38" s="24"/>
      <c r="D38" s="26"/>
      <c r="E38" s="1">
        <f t="shared" si="3"/>
        <v>2</v>
      </c>
      <c r="F38" s="3"/>
      <c r="G38" s="3"/>
      <c r="H38" s="3"/>
      <c r="I38" s="2" t="str">
        <f t="shared" ref="I38" si="34">IF(B37="","",IF(SUM(F$3:F$220)=0,"",IF(J38="",IF(SUM(F38:H38)=0,999,IF(H38="",MAX(F38:G38),LARGE(F38:H38,2))),998)))</f>
        <v/>
      </c>
      <c r="J38" s="4"/>
      <c r="K38" s="18"/>
    </row>
    <row r="39" spans="1:11" ht="21" customHeight="1" x14ac:dyDescent="0.35">
      <c r="A39" s="21" t="str">
        <f t="shared" si="0"/>
        <v/>
      </c>
      <c r="B39" s="24"/>
      <c r="C39" s="24"/>
      <c r="D39" s="26"/>
      <c r="E39" s="1">
        <f t="shared" si="3"/>
        <v>1</v>
      </c>
      <c r="F39" s="3"/>
      <c r="G39" s="3"/>
      <c r="H39" s="3"/>
      <c r="I39" s="2" t="str">
        <f t="shared" ref="I39" si="35">IF(B39="","",IF(SUM(F$3:F$220)=0,"",IF(J39="",IF(SUM(F39:H39)=0,999,IF(H39="",MAX(F39:G39),LARGE(F39:H39,2))),998)))</f>
        <v/>
      </c>
      <c r="J39" s="4"/>
      <c r="K39" s="18" t="str">
        <f>IF(B39="","",výpočty!Q39)</f>
        <v/>
      </c>
    </row>
    <row r="40" spans="1:11" ht="21" customHeight="1" x14ac:dyDescent="0.35">
      <c r="A40" s="21"/>
      <c r="B40" s="24"/>
      <c r="C40" s="24"/>
      <c r="D40" s="26"/>
      <c r="E40" s="1">
        <f t="shared" si="3"/>
        <v>2</v>
      </c>
      <c r="F40" s="3"/>
      <c r="G40" s="3"/>
      <c r="H40" s="3"/>
      <c r="I40" s="2" t="str">
        <f t="shared" ref="I40" si="36">IF(B39="","",IF(SUM(F$3:F$220)=0,"",IF(J40="",IF(SUM(F40:H40)=0,999,IF(H40="",MAX(F40:G40),LARGE(F40:H40,2))),998)))</f>
        <v/>
      </c>
      <c r="J40" s="4"/>
      <c r="K40" s="18"/>
    </row>
    <row r="41" spans="1:11" ht="21" customHeight="1" x14ac:dyDescent="0.35">
      <c r="A41" s="21" t="str">
        <f t="shared" si="0"/>
        <v/>
      </c>
      <c r="B41" s="24"/>
      <c r="C41" s="24"/>
      <c r="D41" s="26"/>
      <c r="E41" s="1">
        <f t="shared" si="3"/>
        <v>1</v>
      </c>
      <c r="F41" s="3"/>
      <c r="G41" s="3"/>
      <c r="H41" s="3"/>
      <c r="I41" s="2" t="str">
        <f t="shared" ref="I41" si="37">IF(B41="","",IF(SUM(F$3:F$220)=0,"",IF(J41="",IF(SUM(F41:H41)=0,999,IF(H41="",MAX(F41:G41),LARGE(F41:H41,2))),998)))</f>
        <v/>
      </c>
      <c r="J41" s="4"/>
      <c r="K41" s="18" t="str">
        <f>IF(B41="","",výpočty!Q41)</f>
        <v/>
      </c>
    </row>
    <row r="42" spans="1:11" ht="21" customHeight="1" x14ac:dyDescent="0.35">
      <c r="A42" s="21"/>
      <c r="B42" s="24"/>
      <c r="C42" s="24"/>
      <c r="D42" s="26"/>
      <c r="E42" s="1">
        <f t="shared" si="3"/>
        <v>2</v>
      </c>
      <c r="F42" s="3"/>
      <c r="G42" s="3"/>
      <c r="H42" s="3"/>
      <c r="I42" s="2" t="str">
        <f t="shared" ref="I42" si="38">IF(B41="","",IF(SUM(F$3:F$220)=0,"",IF(J42="",IF(SUM(F42:H42)=0,999,IF(H42="",MAX(F42:G42),LARGE(F42:H42,2))),998)))</f>
        <v/>
      </c>
      <c r="J42" s="4"/>
      <c r="K42" s="18"/>
    </row>
    <row r="43" spans="1:11" ht="21" customHeight="1" x14ac:dyDescent="0.35">
      <c r="A43" s="21" t="str">
        <f t="shared" si="0"/>
        <v/>
      </c>
      <c r="B43" s="24"/>
      <c r="C43" s="24"/>
      <c r="D43" s="26"/>
      <c r="E43" s="1">
        <f t="shared" si="3"/>
        <v>1</v>
      </c>
      <c r="F43" s="3"/>
      <c r="G43" s="3"/>
      <c r="H43" s="3"/>
      <c r="I43" s="2" t="str">
        <f t="shared" ref="I43" si="39">IF(B43="","",IF(SUM(F$3:F$220)=0,"",IF(J43="",IF(SUM(F43:H43)=0,999,IF(H43="",MAX(F43:G43),LARGE(F43:H43,2))),998)))</f>
        <v/>
      </c>
      <c r="J43" s="4"/>
      <c r="K43" s="18" t="str">
        <f>IF(B43="","",výpočty!Q43)</f>
        <v/>
      </c>
    </row>
    <row r="44" spans="1:11" ht="21" customHeight="1" x14ac:dyDescent="0.35">
      <c r="A44" s="21"/>
      <c r="B44" s="24"/>
      <c r="C44" s="24"/>
      <c r="D44" s="26"/>
      <c r="E44" s="1">
        <f t="shared" si="3"/>
        <v>2</v>
      </c>
      <c r="F44" s="3"/>
      <c r="G44" s="3"/>
      <c r="H44" s="3"/>
      <c r="I44" s="2" t="str">
        <f t="shared" ref="I44" si="40">IF(B43="","",IF(SUM(F$3:F$220)=0,"",IF(J44="",IF(SUM(F44:H44)=0,999,IF(H44="",MAX(F44:G44),LARGE(F44:H44,2))),998)))</f>
        <v/>
      </c>
      <c r="J44" s="4"/>
      <c r="K44" s="18"/>
    </row>
    <row r="45" spans="1:11" ht="21" customHeight="1" x14ac:dyDescent="0.35">
      <c r="A45" s="21" t="str">
        <f t="shared" si="0"/>
        <v/>
      </c>
      <c r="B45" s="24"/>
      <c r="C45" s="24"/>
      <c r="D45" s="26"/>
      <c r="E45" s="1">
        <f t="shared" si="3"/>
        <v>1</v>
      </c>
      <c r="F45" s="3"/>
      <c r="G45" s="3"/>
      <c r="H45" s="3"/>
      <c r="I45" s="2" t="str">
        <f t="shared" ref="I45" si="41">IF(B45="","",IF(SUM(F$3:F$220)=0,"",IF(J45="",IF(SUM(F45:H45)=0,999,IF(H45="",MAX(F45:G45),LARGE(F45:H45,2))),998)))</f>
        <v/>
      </c>
      <c r="J45" s="4"/>
      <c r="K45" s="18" t="str">
        <f>IF(B45="","",výpočty!Q45)</f>
        <v/>
      </c>
    </row>
    <row r="46" spans="1:11" ht="21" customHeight="1" x14ac:dyDescent="0.35">
      <c r="A46" s="21"/>
      <c r="B46" s="24"/>
      <c r="C46" s="24"/>
      <c r="D46" s="26"/>
      <c r="E46" s="1">
        <f t="shared" si="3"/>
        <v>2</v>
      </c>
      <c r="F46" s="3"/>
      <c r="G46" s="3"/>
      <c r="H46" s="3"/>
      <c r="I46" s="2" t="str">
        <f t="shared" ref="I46" si="42">IF(B45="","",IF(SUM(F$3:F$220)=0,"",IF(J46="",IF(SUM(F46:H46)=0,999,IF(H46="",MAX(F46:G46),LARGE(F46:H46,2))),998)))</f>
        <v/>
      </c>
      <c r="J46" s="4"/>
      <c r="K46" s="18"/>
    </row>
    <row r="47" spans="1:11" ht="21" customHeight="1" x14ac:dyDescent="0.35">
      <c r="A47" s="21" t="str">
        <f t="shared" si="0"/>
        <v/>
      </c>
      <c r="B47" s="24"/>
      <c r="C47" s="24"/>
      <c r="D47" s="26"/>
      <c r="E47" s="1">
        <f t="shared" si="3"/>
        <v>1</v>
      </c>
      <c r="F47" s="3"/>
      <c r="G47" s="3"/>
      <c r="H47" s="3"/>
      <c r="I47" s="2" t="str">
        <f t="shared" ref="I47" si="43">IF(B47="","",IF(SUM(F$3:F$220)=0,"",IF(J47="",IF(SUM(F47:H47)=0,999,IF(H47="",MAX(F47:G47),LARGE(F47:H47,2))),998)))</f>
        <v/>
      </c>
      <c r="J47" s="4"/>
      <c r="K47" s="18" t="str">
        <f>IF(B47="","",výpočty!Q47)</f>
        <v/>
      </c>
    </row>
    <row r="48" spans="1:11" ht="21" customHeight="1" x14ac:dyDescent="0.35">
      <c r="A48" s="21"/>
      <c r="B48" s="24"/>
      <c r="C48" s="24"/>
      <c r="D48" s="26"/>
      <c r="E48" s="1">
        <f t="shared" si="3"/>
        <v>2</v>
      </c>
      <c r="F48" s="3"/>
      <c r="G48" s="3"/>
      <c r="H48" s="3"/>
      <c r="I48" s="2" t="str">
        <f t="shared" ref="I48" si="44">IF(B47="","",IF(SUM(F$3:F$220)=0,"",IF(J48="",IF(SUM(F48:H48)=0,999,IF(H48="",MAX(F48:G48),LARGE(F48:H48,2))),998)))</f>
        <v/>
      </c>
      <c r="J48" s="4"/>
      <c r="K48" s="18"/>
    </row>
    <row r="49" spans="1:11" ht="21" customHeight="1" x14ac:dyDescent="0.35">
      <c r="A49" s="21" t="str">
        <f t="shared" si="0"/>
        <v/>
      </c>
      <c r="B49" s="24"/>
      <c r="C49" s="24"/>
      <c r="D49" s="26"/>
      <c r="E49" s="1">
        <f t="shared" si="3"/>
        <v>1</v>
      </c>
      <c r="F49" s="3"/>
      <c r="G49" s="3"/>
      <c r="H49" s="3"/>
      <c r="I49" s="2" t="str">
        <f t="shared" ref="I49" si="45">IF(B49="","",IF(SUM(F$3:F$220)=0,"",IF(J49="",IF(SUM(F49:H49)=0,999,IF(H49="",MAX(F49:G49),LARGE(F49:H49,2))),998)))</f>
        <v/>
      </c>
      <c r="J49" s="4"/>
      <c r="K49" s="18" t="str">
        <f>IF(B49="","",výpočty!Q49)</f>
        <v/>
      </c>
    </row>
    <row r="50" spans="1:11" ht="21" customHeight="1" x14ac:dyDescent="0.35">
      <c r="A50" s="21"/>
      <c r="B50" s="24"/>
      <c r="C50" s="24"/>
      <c r="D50" s="26"/>
      <c r="E50" s="1">
        <f t="shared" si="3"/>
        <v>2</v>
      </c>
      <c r="F50" s="3"/>
      <c r="G50" s="3"/>
      <c r="H50" s="3"/>
      <c r="I50" s="2" t="str">
        <f t="shared" ref="I50" si="46">IF(B49="","",IF(SUM(F$3:F$220)=0,"",IF(J50="",IF(SUM(F50:H50)=0,999,IF(H50="",MAX(F50:G50),LARGE(F50:H50,2))),998)))</f>
        <v/>
      </c>
      <c r="J50" s="4"/>
      <c r="K50" s="18"/>
    </row>
    <row r="51" spans="1:11" ht="21" customHeight="1" x14ac:dyDescent="0.35">
      <c r="A51" s="21" t="str">
        <f t="shared" si="0"/>
        <v/>
      </c>
      <c r="B51" s="24"/>
      <c r="C51" s="24"/>
      <c r="D51" s="26"/>
      <c r="E51" s="1">
        <f t="shared" si="3"/>
        <v>1</v>
      </c>
      <c r="F51" s="3"/>
      <c r="G51" s="3"/>
      <c r="H51" s="3"/>
      <c r="I51" s="2" t="str">
        <f t="shared" ref="I51" si="47">IF(B51="","",IF(SUM(F$3:F$220)=0,"",IF(J51="",IF(SUM(F51:H51)=0,999,IF(H51="",MAX(F51:G51),LARGE(F51:H51,2))),998)))</f>
        <v/>
      </c>
      <c r="J51" s="4"/>
      <c r="K51" s="18" t="str">
        <f>IF(B51="","",výpočty!Q51)</f>
        <v/>
      </c>
    </row>
    <row r="52" spans="1:11" ht="21" customHeight="1" x14ac:dyDescent="0.35">
      <c r="A52" s="21"/>
      <c r="B52" s="24"/>
      <c r="C52" s="24"/>
      <c r="D52" s="26"/>
      <c r="E52" s="1">
        <f t="shared" si="3"/>
        <v>2</v>
      </c>
      <c r="F52" s="3"/>
      <c r="G52" s="3"/>
      <c r="H52" s="3"/>
      <c r="I52" s="2" t="str">
        <f t="shared" ref="I52" si="48">IF(B51="","",IF(SUM(F$3:F$220)=0,"",IF(J52="",IF(SUM(F52:H52)=0,999,IF(H52="",MAX(F52:G52),LARGE(F52:H52,2))),998)))</f>
        <v/>
      </c>
      <c r="J52" s="4"/>
      <c r="K52" s="18"/>
    </row>
    <row r="53" spans="1:11" ht="21" customHeight="1" x14ac:dyDescent="0.35">
      <c r="A53" s="21" t="str">
        <f t="shared" si="0"/>
        <v/>
      </c>
      <c r="B53" s="24"/>
      <c r="C53" s="24"/>
      <c r="D53" s="26"/>
      <c r="E53" s="1">
        <f t="shared" si="3"/>
        <v>1</v>
      </c>
      <c r="F53" s="3"/>
      <c r="G53" s="3"/>
      <c r="H53" s="3"/>
      <c r="I53" s="2" t="str">
        <f t="shared" ref="I53" si="49">IF(B53="","",IF(SUM(F$3:F$220)=0,"",IF(J53="",IF(SUM(F53:H53)=0,999,IF(H53="",MAX(F53:G53),LARGE(F53:H53,2))),998)))</f>
        <v/>
      </c>
      <c r="J53" s="4"/>
      <c r="K53" s="18" t="str">
        <f>IF(B53="","",výpočty!Q53)</f>
        <v/>
      </c>
    </row>
    <row r="54" spans="1:11" ht="21" customHeight="1" x14ac:dyDescent="0.35">
      <c r="A54" s="21"/>
      <c r="B54" s="24"/>
      <c r="C54" s="24"/>
      <c r="D54" s="26"/>
      <c r="E54" s="1">
        <f t="shared" si="3"/>
        <v>2</v>
      </c>
      <c r="F54" s="3"/>
      <c r="G54" s="3"/>
      <c r="H54" s="3"/>
      <c r="I54" s="2" t="str">
        <f t="shared" ref="I54" si="50">IF(B53="","",IF(SUM(F$3:F$220)=0,"",IF(J54="",IF(SUM(F54:H54)=0,999,IF(H54="",MAX(F54:G54),LARGE(F54:H54,2))),998)))</f>
        <v/>
      </c>
      <c r="J54" s="4"/>
      <c r="K54" s="18"/>
    </row>
    <row r="55" spans="1:11" ht="21" customHeight="1" x14ac:dyDescent="0.35">
      <c r="A55" s="21" t="str">
        <f t="shared" si="0"/>
        <v/>
      </c>
      <c r="B55" s="24"/>
      <c r="C55" s="24"/>
      <c r="D55" s="26"/>
      <c r="E55" s="1">
        <f t="shared" si="3"/>
        <v>1</v>
      </c>
      <c r="F55" s="3"/>
      <c r="G55" s="3"/>
      <c r="H55" s="3"/>
      <c r="I55" s="2" t="str">
        <f t="shared" ref="I55" si="51">IF(B55="","",IF(SUM(F$3:F$220)=0,"",IF(J55="",IF(SUM(F55:H55)=0,999,IF(H55="",MAX(F55:G55),LARGE(F55:H55,2))),998)))</f>
        <v/>
      </c>
      <c r="J55" s="4"/>
      <c r="K55" s="18" t="str">
        <f>IF(B55="","",výpočty!Q55)</f>
        <v/>
      </c>
    </row>
    <row r="56" spans="1:11" ht="21" customHeight="1" x14ac:dyDescent="0.35">
      <c r="A56" s="21"/>
      <c r="B56" s="24"/>
      <c r="C56" s="24"/>
      <c r="D56" s="26"/>
      <c r="E56" s="1">
        <f t="shared" si="3"/>
        <v>2</v>
      </c>
      <c r="F56" s="3"/>
      <c r="G56" s="3"/>
      <c r="H56" s="3"/>
      <c r="I56" s="2" t="str">
        <f t="shared" ref="I56" si="52">IF(B55="","",IF(SUM(F$3:F$220)=0,"",IF(J56="",IF(SUM(F56:H56)=0,999,IF(H56="",MAX(F56:G56),LARGE(F56:H56,2))),998)))</f>
        <v/>
      </c>
      <c r="J56" s="4"/>
      <c r="K56" s="18"/>
    </row>
    <row r="57" spans="1:11" ht="21" customHeight="1" x14ac:dyDescent="0.35">
      <c r="A57" s="21" t="str">
        <f t="shared" si="0"/>
        <v/>
      </c>
      <c r="B57" s="24"/>
      <c r="C57" s="24"/>
      <c r="D57" s="26"/>
      <c r="E57" s="1">
        <f t="shared" si="3"/>
        <v>1</v>
      </c>
      <c r="F57" s="3"/>
      <c r="G57" s="3"/>
      <c r="H57" s="3"/>
      <c r="I57" s="2" t="str">
        <f t="shared" ref="I57" si="53">IF(B57="","",IF(SUM(F$3:F$220)=0,"",IF(J57="",IF(SUM(F57:H57)=0,999,IF(H57="",MAX(F57:G57),LARGE(F57:H57,2))),998)))</f>
        <v/>
      </c>
      <c r="J57" s="4"/>
      <c r="K57" s="18" t="str">
        <f>IF(B57="","",výpočty!Q57)</f>
        <v/>
      </c>
    </row>
    <row r="58" spans="1:11" ht="21" customHeight="1" x14ac:dyDescent="0.35">
      <c r="A58" s="21"/>
      <c r="B58" s="24"/>
      <c r="C58" s="24"/>
      <c r="D58" s="26"/>
      <c r="E58" s="1">
        <f t="shared" si="3"/>
        <v>2</v>
      </c>
      <c r="F58" s="3"/>
      <c r="G58" s="3"/>
      <c r="H58" s="3"/>
      <c r="I58" s="2" t="str">
        <f t="shared" ref="I58" si="54">IF(B57="","",IF(SUM(F$3:F$220)=0,"",IF(J58="",IF(SUM(F58:H58)=0,999,IF(H58="",MAX(F58:G58),LARGE(F58:H58,2))),998)))</f>
        <v/>
      </c>
      <c r="J58" s="4"/>
      <c r="K58" s="18"/>
    </row>
    <row r="59" spans="1:11" ht="21" customHeight="1" x14ac:dyDescent="0.35">
      <c r="A59" s="21" t="str">
        <f t="shared" si="0"/>
        <v/>
      </c>
      <c r="B59" s="24"/>
      <c r="C59" s="24"/>
      <c r="D59" s="26"/>
      <c r="E59" s="1">
        <f t="shared" si="3"/>
        <v>1</v>
      </c>
      <c r="F59" s="3"/>
      <c r="G59" s="3"/>
      <c r="H59" s="3"/>
      <c r="I59" s="2" t="str">
        <f t="shared" ref="I59" si="55">IF(B59="","",IF(SUM(F$3:F$220)=0,"",IF(J59="",IF(SUM(F59:H59)=0,999,IF(H59="",MAX(F59:G59),LARGE(F59:H59,2))),998)))</f>
        <v/>
      </c>
      <c r="J59" s="4"/>
      <c r="K59" s="18" t="str">
        <f>IF(B59="","",výpočty!Q59)</f>
        <v/>
      </c>
    </row>
    <row r="60" spans="1:11" ht="21" customHeight="1" x14ac:dyDescent="0.35">
      <c r="A60" s="21"/>
      <c r="B60" s="24"/>
      <c r="C60" s="24"/>
      <c r="D60" s="26"/>
      <c r="E60" s="1">
        <f t="shared" si="3"/>
        <v>2</v>
      </c>
      <c r="F60" s="3"/>
      <c r="G60" s="3"/>
      <c r="H60" s="3"/>
      <c r="I60" s="2" t="str">
        <f t="shared" ref="I60" si="56">IF(B59="","",IF(SUM(F$3:F$220)=0,"",IF(J60="",IF(SUM(F60:H60)=0,999,IF(H60="",MAX(F60:G60),LARGE(F60:H60,2))),998)))</f>
        <v/>
      </c>
      <c r="J60" s="4"/>
      <c r="K60" s="18"/>
    </row>
    <row r="61" spans="1:11" ht="21" customHeight="1" x14ac:dyDescent="0.35">
      <c r="A61" s="21" t="str">
        <f t="shared" si="0"/>
        <v/>
      </c>
      <c r="B61" s="24"/>
      <c r="C61" s="24"/>
      <c r="D61" s="26"/>
      <c r="E61" s="1">
        <f t="shared" si="3"/>
        <v>1</v>
      </c>
      <c r="F61" s="3"/>
      <c r="G61" s="3"/>
      <c r="H61" s="3"/>
      <c r="I61" s="2" t="str">
        <f t="shared" ref="I61" si="57">IF(B61="","",IF(SUM(F$3:F$220)=0,"",IF(J61="",IF(SUM(F61:H61)=0,999,IF(H61="",MAX(F61:G61),LARGE(F61:H61,2))),998)))</f>
        <v/>
      </c>
      <c r="J61" s="4"/>
      <c r="K61" s="18" t="str">
        <f>IF(B61="","",výpočty!Q61)</f>
        <v/>
      </c>
    </row>
    <row r="62" spans="1:11" ht="21" customHeight="1" x14ac:dyDescent="0.35">
      <c r="A62" s="21"/>
      <c r="B62" s="24"/>
      <c r="C62" s="24"/>
      <c r="D62" s="26"/>
      <c r="E62" s="1">
        <f t="shared" si="3"/>
        <v>2</v>
      </c>
      <c r="F62" s="3"/>
      <c r="G62" s="3"/>
      <c r="H62" s="3"/>
      <c r="I62" s="2" t="str">
        <f t="shared" ref="I62" si="58">IF(B61="","",IF(SUM(F$3:F$220)=0,"",IF(J62="",IF(SUM(F62:H62)=0,999,IF(H62="",MAX(F62:G62),LARGE(F62:H62,2))),998)))</f>
        <v/>
      </c>
      <c r="J62" s="4"/>
      <c r="K62" s="18"/>
    </row>
    <row r="63" spans="1:11" ht="21" customHeight="1" x14ac:dyDescent="0.35">
      <c r="A63" s="21" t="str">
        <f t="shared" ref="A63:A97" si="59">IF(B63="","",A61+1)</f>
        <v/>
      </c>
      <c r="B63" s="24"/>
      <c r="C63" s="24"/>
      <c r="D63" s="26"/>
      <c r="E63" s="1">
        <f t="shared" si="3"/>
        <v>1</v>
      </c>
      <c r="F63" s="3"/>
      <c r="G63" s="3"/>
      <c r="H63" s="3"/>
      <c r="I63" s="2" t="str">
        <f t="shared" ref="I63" si="60">IF(B63="","",IF(SUM(F$3:F$220)=0,"",IF(J63="",IF(SUM(F63:H63)=0,999,IF(H63="",MAX(F63:G63),LARGE(F63:H63,2))),998)))</f>
        <v/>
      </c>
      <c r="J63" s="4"/>
      <c r="K63" s="18" t="str">
        <f>IF(B63="","",výpočty!Q63)</f>
        <v/>
      </c>
    </row>
    <row r="64" spans="1:11" ht="21" customHeight="1" x14ac:dyDescent="0.35">
      <c r="A64" s="21"/>
      <c r="B64" s="24"/>
      <c r="C64" s="24"/>
      <c r="D64" s="26"/>
      <c r="E64" s="1">
        <f t="shared" si="3"/>
        <v>2</v>
      </c>
      <c r="F64" s="3"/>
      <c r="G64" s="3"/>
      <c r="H64" s="3"/>
      <c r="I64" s="2" t="str">
        <f t="shared" ref="I64" si="61">IF(B63="","",IF(SUM(F$3:F$220)=0,"",IF(J64="",IF(SUM(F64:H64)=0,999,IF(H64="",MAX(F64:G64),LARGE(F64:H64,2))),998)))</f>
        <v/>
      </c>
      <c r="J64" s="4"/>
      <c r="K64" s="18"/>
    </row>
    <row r="65" spans="1:11" ht="21" customHeight="1" x14ac:dyDescent="0.35">
      <c r="A65" s="21" t="str">
        <f t="shared" si="59"/>
        <v/>
      </c>
      <c r="B65" s="24"/>
      <c r="C65" s="24"/>
      <c r="D65" s="26"/>
      <c r="E65" s="1">
        <f t="shared" si="3"/>
        <v>1</v>
      </c>
      <c r="F65" s="3"/>
      <c r="G65" s="3"/>
      <c r="H65" s="3"/>
      <c r="I65" s="2" t="str">
        <f t="shared" ref="I65" si="62">IF(B65="","",IF(SUM(F$3:F$220)=0,"",IF(J65="",IF(SUM(F65:H65)=0,999,IF(H65="",MAX(F65:G65),LARGE(F65:H65,2))),998)))</f>
        <v/>
      </c>
      <c r="J65" s="4"/>
      <c r="K65" s="18" t="str">
        <f>IF(B65="","",výpočty!Q65)</f>
        <v/>
      </c>
    </row>
    <row r="66" spans="1:11" ht="21" customHeight="1" x14ac:dyDescent="0.35">
      <c r="A66" s="21"/>
      <c r="B66" s="24"/>
      <c r="C66" s="24"/>
      <c r="D66" s="26"/>
      <c r="E66" s="1">
        <f t="shared" si="3"/>
        <v>2</v>
      </c>
      <c r="F66" s="3"/>
      <c r="G66" s="3"/>
      <c r="H66" s="3"/>
      <c r="I66" s="2" t="str">
        <f t="shared" ref="I66" si="63">IF(B65="","",IF(SUM(F$3:F$220)=0,"",IF(J66="",IF(SUM(F66:H66)=0,999,IF(H66="",MAX(F66:G66),LARGE(F66:H66,2))),998)))</f>
        <v/>
      </c>
      <c r="J66" s="4"/>
      <c r="K66" s="18"/>
    </row>
    <row r="67" spans="1:11" ht="21" customHeight="1" x14ac:dyDescent="0.35">
      <c r="A67" s="21" t="str">
        <f t="shared" si="59"/>
        <v/>
      </c>
      <c r="B67" s="24"/>
      <c r="C67" s="24"/>
      <c r="D67" s="26"/>
      <c r="E67" s="1">
        <f t="shared" si="3"/>
        <v>1</v>
      </c>
      <c r="F67" s="3"/>
      <c r="G67" s="3"/>
      <c r="H67" s="3"/>
      <c r="I67" s="2" t="str">
        <f t="shared" ref="I67" si="64">IF(B67="","",IF(SUM(F$3:F$220)=0,"",IF(J67="",IF(SUM(F67:H67)=0,999,IF(H67="",MAX(F67:G67),LARGE(F67:H67,2))),998)))</f>
        <v/>
      </c>
      <c r="J67" s="4"/>
      <c r="K67" s="18" t="str">
        <f>IF(B67="","",výpočty!Q67)</f>
        <v/>
      </c>
    </row>
    <row r="68" spans="1:11" ht="21" customHeight="1" x14ac:dyDescent="0.35">
      <c r="A68" s="21"/>
      <c r="B68" s="24"/>
      <c r="C68" s="24"/>
      <c r="D68" s="26"/>
      <c r="E68" s="1">
        <f t="shared" si="3"/>
        <v>2</v>
      </c>
      <c r="F68" s="3"/>
      <c r="G68" s="3"/>
      <c r="H68" s="3"/>
      <c r="I68" s="2" t="str">
        <f t="shared" ref="I68" si="65">IF(B67="","",IF(SUM(F$3:F$220)=0,"",IF(J68="",IF(SUM(F68:H68)=0,999,IF(H68="",MAX(F68:G68),LARGE(F68:H68,2))),998)))</f>
        <v/>
      </c>
      <c r="J68" s="4"/>
      <c r="K68" s="18"/>
    </row>
    <row r="69" spans="1:11" ht="21" customHeight="1" x14ac:dyDescent="0.35">
      <c r="A69" s="21" t="str">
        <f t="shared" si="59"/>
        <v/>
      </c>
      <c r="B69" s="24"/>
      <c r="C69" s="24"/>
      <c r="D69" s="26"/>
      <c r="E69" s="1">
        <f t="shared" si="3"/>
        <v>1</v>
      </c>
      <c r="F69" s="3"/>
      <c r="G69" s="3"/>
      <c r="H69" s="3"/>
      <c r="I69" s="2" t="str">
        <f t="shared" ref="I69" si="66">IF(B69="","",IF(SUM(F$3:F$220)=0,"",IF(J69="",IF(SUM(F69:H69)=0,999,IF(H69="",MAX(F69:G69),LARGE(F69:H69,2))),998)))</f>
        <v/>
      </c>
      <c r="J69" s="4"/>
      <c r="K69" s="18" t="str">
        <f>IF(B69="","",výpočty!Q69)</f>
        <v/>
      </c>
    </row>
    <row r="70" spans="1:11" ht="21" customHeight="1" x14ac:dyDescent="0.35">
      <c r="A70" s="21"/>
      <c r="B70" s="24"/>
      <c r="C70" s="24"/>
      <c r="D70" s="26"/>
      <c r="E70" s="1">
        <f t="shared" si="3"/>
        <v>2</v>
      </c>
      <c r="F70" s="3"/>
      <c r="G70" s="3"/>
      <c r="H70" s="3"/>
      <c r="I70" s="2" t="str">
        <f t="shared" ref="I70" si="67">IF(B69="","",IF(SUM(F$3:F$220)=0,"",IF(J70="",IF(SUM(F70:H70)=0,999,IF(H70="",MAX(F70:G70),LARGE(F70:H70,2))),998)))</f>
        <v/>
      </c>
      <c r="J70" s="4"/>
      <c r="K70" s="18"/>
    </row>
    <row r="71" spans="1:11" ht="21" customHeight="1" x14ac:dyDescent="0.35">
      <c r="A71" s="21" t="str">
        <f t="shared" si="59"/>
        <v/>
      </c>
      <c r="B71" s="24"/>
      <c r="C71" s="24"/>
      <c r="D71" s="26"/>
      <c r="E71" s="1">
        <f t="shared" ref="E71:E134" si="68">E69</f>
        <v>1</v>
      </c>
      <c r="F71" s="3"/>
      <c r="G71" s="3"/>
      <c r="H71" s="3"/>
      <c r="I71" s="2" t="str">
        <f t="shared" ref="I71" si="69">IF(B71="","",IF(SUM(F$3:F$220)=0,"",IF(J71="",IF(SUM(F71:H71)=0,999,IF(H71="",MAX(F71:G71),LARGE(F71:H71,2))),998)))</f>
        <v/>
      </c>
      <c r="J71" s="4"/>
      <c r="K71" s="18" t="str">
        <f>IF(B71="","",výpočty!Q71)</f>
        <v/>
      </c>
    </row>
    <row r="72" spans="1:11" ht="21" customHeight="1" x14ac:dyDescent="0.35">
      <c r="A72" s="21"/>
      <c r="B72" s="24"/>
      <c r="C72" s="24"/>
      <c r="D72" s="26"/>
      <c r="E72" s="1">
        <f t="shared" si="68"/>
        <v>2</v>
      </c>
      <c r="F72" s="3"/>
      <c r="G72" s="3"/>
      <c r="H72" s="3"/>
      <c r="I72" s="2" t="str">
        <f t="shared" ref="I72" si="70">IF(B71="","",IF(SUM(F$3:F$220)=0,"",IF(J72="",IF(SUM(F72:H72)=0,999,IF(H72="",MAX(F72:G72),LARGE(F72:H72,2))),998)))</f>
        <v/>
      </c>
      <c r="J72" s="4"/>
      <c r="K72" s="18"/>
    </row>
    <row r="73" spans="1:11" ht="21" customHeight="1" x14ac:dyDescent="0.35">
      <c r="A73" s="21" t="str">
        <f t="shared" si="59"/>
        <v/>
      </c>
      <c r="B73" s="24"/>
      <c r="C73" s="24"/>
      <c r="D73" s="26"/>
      <c r="E73" s="1">
        <f t="shared" si="68"/>
        <v>1</v>
      </c>
      <c r="F73" s="3"/>
      <c r="G73" s="3"/>
      <c r="H73" s="3"/>
      <c r="I73" s="2" t="str">
        <f t="shared" ref="I73" si="71">IF(B73="","",IF(SUM(F$3:F$220)=0,"",IF(J73="",IF(SUM(F73:H73)=0,999,IF(H73="",MAX(F73:G73),LARGE(F73:H73,2))),998)))</f>
        <v/>
      </c>
      <c r="J73" s="4"/>
      <c r="K73" s="18" t="str">
        <f>IF(B73="","",výpočty!Q73)</f>
        <v/>
      </c>
    </row>
    <row r="74" spans="1:11" ht="21" customHeight="1" x14ac:dyDescent="0.35">
      <c r="A74" s="21"/>
      <c r="B74" s="24"/>
      <c r="C74" s="24"/>
      <c r="D74" s="26"/>
      <c r="E74" s="1">
        <f t="shared" si="68"/>
        <v>2</v>
      </c>
      <c r="F74" s="3"/>
      <c r="G74" s="3"/>
      <c r="H74" s="3"/>
      <c r="I74" s="2" t="str">
        <f t="shared" ref="I74" si="72">IF(B73="","",IF(SUM(F$3:F$220)=0,"",IF(J74="",IF(SUM(F74:H74)=0,999,IF(H74="",MAX(F74:G74),LARGE(F74:H74,2))),998)))</f>
        <v/>
      </c>
      <c r="J74" s="4"/>
      <c r="K74" s="18"/>
    </row>
    <row r="75" spans="1:11" ht="21" customHeight="1" x14ac:dyDescent="0.35">
      <c r="A75" s="21" t="str">
        <f t="shared" si="59"/>
        <v/>
      </c>
      <c r="B75" s="24"/>
      <c r="C75" s="24"/>
      <c r="D75" s="26"/>
      <c r="E75" s="1">
        <f t="shared" si="68"/>
        <v>1</v>
      </c>
      <c r="F75" s="3"/>
      <c r="G75" s="3"/>
      <c r="H75" s="3"/>
      <c r="I75" s="2" t="str">
        <f t="shared" ref="I75" si="73">IF(B75="","",IF(SUM(F$3:F$220)=0,"",IF(J75="",IF(SUM(F75:H75)=0,999,IF(H75="",MAX(F75:G75),LARGE(F75:H75,2))),998)))</f>
        <v/>
      </c>
      <c r="J75" s="4"/>
      <c r="K75" s="18" t="str">
        <f>IF(B75="","",výpočty!Q75)</f>
        <v/>
      </c>
    </row>
    <row r="76" spans="1:11" ht="21" customHeight="1" x14ac:dyDescent="0.35">
      <c r="A76" s="21"/>
      <c r="B76" s="24"/>
      <c r="C76" s="24"/>
      <c r="D76" s="26"/>
      <c r="E76" s="1">
        <f t="shared" si="68"/>
        <v>2</v>
      </c>
      <c r="F76" s="3"/>
      <c r="G76" s="3"/>
      <c r="H76" s="3"/>
      <c r="I76" s="2" t="str">
        <f t="shared" ref="I76" si="74">IF(B75="","",IF(SUM(F$3:F$220)=0,"",IF(J76="",IF(SUM(F76:H76)=0,999,IF(H76="",MAX(F76:G76),LARGE(F76:H76,2))),998)))</f>
        <v/>
      </c>
      <c r="J76" s="4"/>
      <c r="K76" s="18"/>
    </row>
    <row r="77" spans="1:11" ht="21" customHeight="1" x14ac:dyDescent="0.35">
      <c r="A77" s="21" t="str">
        <f t="shared" si="59"/>
        <v/>
      </c>
      <c r="B77" s="24"/>
      <c r="C77" s="24"/>
      <c r="D77" s="26"/>
      <c r="E77" s="1">
        <f t="shared" si="68"/>
        <v>1</v>
      </c>
      <c r="F77" s="3"/>
      <c r="G77" s="3"/>
      <c r="H77" s="3"/>
      <c r="I77" s="2" t="str">
        <f t="shared" ref="I77" si="75">IF(B77="","",IF(SUM(F$3:F$220)=0,"",IF(J77="",IF(SUM(F77:H77)=0,999,IF(H77="",MAX(F77:G77),LARGE(F77:H77,2))),998)))</f>
        <v/>
      </c>
      <c r="J77" s="4"/>
      <c r="K77" s="18" t="str">
        <f>IF(B77="","",výpočty!Q77)</f>
        <v/>
      </c>
    </row>
    <row r="78" spans="1:11" ht="21" customHeight="1" x14ac:dyDescent="0.35">
      <c r="A78" s="21"/>
      <c r="B78" s="24"/>
      <c r="C78" s="24"/>
      <c r="D78" s="26"/>
      <c r="E78" s="1">
        <f t="shared" si="68"/>
        <v>2</v>
      </c>
      <c r="F78" s="3"/>
      <c r="G78" s="3"/>
      <c r="H78" s="3"/>
      <c r="I78" s="2" t="str">
        <f t="shared" ref="I78" si="76">IF(B77="","",IF(SUM(F$3:F$220)=0,"",IF(J78="",IF(SUM(F78:H78)=0,999,IF(H78="",MAX(F78:G78),LARGE(F78:H78,2))),998)))</f>
        <v/>
      </c>
      <c r="J78" s="4"/>
      <c r="K78" s="18"/>
    </row>
    <row r="79" spans="1:11" ht="21" customHeight="1" x14ac:dyDescent="0.35">
      <c r="A79" s="21" t="str">
        <f t="shared" si="59"/>
        <v/>
      </c>
      <c r="B79" s="24"/>
      <c r="C79" s="24"/>
      <c r="D79" s="26"/>
      <c r="E79" s="1">
        <f t="shared" si="68"/>
        <v>1</v>
      </c>
      <c r="F79" s="3"/>
      <c r="G79" s="3"/>
      <c r="H79" s="3"/>
      <c r="I79" s="2" t="str">
        <f t="shared" ref="I79" si="77">IF(B79="","",IF(SUM(F$3:F$220)=0,"",IF(J79="",IF(SUM(F79:H79)=0,999,IF(H79="",MAX(F79:G79),LARGE(F79:H79,2))),998)))</f>
        <v/>
      </c>
      <c r="J79" s="4"/>
      <c r="K79" s="18" t="str">
        <f>IF(B79="","",výpočty!Q79)</f>
        <v/>
      </c>
    </row>
    <row r="80" spans="1:11" ht="21" customHeight="1" x14ac:dyDescent="0.35">
      <c r="A80" s="21"/>
      <c r="B80" s="24"/>
      <c r="C80" s="24"/>
      <c r="D80" s="26"/>
      <c r="E80" s="1">
        <f t="shared" si="68"/>
        <v>2</v>
      </c>
      <c r="F80" s="3"/>
      <c r="G80" s="3"/>
      <c r="H80" s="3"/>
      <c r="I80" s="2" t="str">
        <f t="shared" ref="I80" si="78">IF(B79="","",IF(SUM(F$3:F$220)=0,"",IF(J80="",IF(SUM(F80:H80)=0,999,IF(H80="",MAX(F80:G80),LARGE(F80:H80,2))),998)))</f>
        <v/>
      </c>
      <c r="J80" s="4"/>
      <c r="K80" s="18"/>
    </row>
    <row r="81" spans="1:11" ht="21" customHeight="1" x14ac:dyDescent="0.35">
      <c r="A81" s="21" t="str">
        <f t="shared" si="59"/>
        <v/>
      </c>
      <c r="B81" s="24"/>
      <c r="C81" s="24"/>
      <c r="D81" s="26"/>
      <c r="E81" s="1">
        <f t="shared" si="68"/>
        <v>1</v>
      </c>
      <c r="F81" s="3"/>
      <c r="G81" s="3"/>
      <c r="H81" s="3"/>
      <c r="I81" s="2" t="str">
        <f t="shared" ref="I81" si="79">IF(B81="","",IF(SUM(F$3:F$220)=0,"",IF(J81="",IF(SUM(F81:H81)=0,999,IF(H81="",MAX(F81:G81),LARGE(F81:H81,2))),998)))</f>
        <v/>
      </c>
      <c r="J81" s="4"/>
      <c r="K81" s="18" t="str">
        <f>IF(B81="","",výpočty!Q81)</f>
        <v/>
      </c>
    </row>
    <row r="82" spans="1:11" ht="21" customHeight="1" x14ac:dyDescent="0.35">
      <c r="A82" s="21"/>
      <c r="B82" s="24"/>
      <c r="C82" s="24"/>
      <c r="D82" s="26"/>
      <c r="E82" s="1">
        <f t="shared" si="68"/>
        <v>2</v>
      </c>
      <c r="F82" s="3"/>
      <c r="G82" s="3"/>
      <c r="H82" s="3"/>
      <c r="I82" s="2" t="str">
        <f t="shared" ref="I82" si="80">IF(B81="","",IF(SUM(F$3:F$220)=0,"",IF(J82="",IF(SUM(F82:H82)=0,999,IF(H82="",MAX(F82:G82),LARGE(F82:H82,2))),998)))</f>
        <v/>
      </c>
      <c r="J82" s="4"/>
      <c r="K82" s="18"/>
    </row>
    <row r="83" spans="1:11" ht="21" customHeight="1" x14ac:dyDescent="0.35">
      <c r="A83" s="21" t="str">
        <f t="shared" si="59"/>
        <v/>
      </c>
      <c r="B83" s="24"/>
      <c r="C83" s="24"/>
      <c r="D83" s="26"/>
      <c r="E83" s="1">
        <f t="shared" si="68"/>
        <v>1</v>
      </c>
      <c r="F83" s="3"/>
      <c r="G83" s="3"/>
      <c r="H83" s="3"/>
      <c r="I83" s="2" t="str">
        <f t="shared" ref="I83" si="81">IF(B83="","",IF(SUM(F$3:F$220)=0,"",IF(J83="",IF(SUM(F83:H83)=0,999,IF(H83="",MAX(F83:G83),LARGE(F83:H83,2))),998)))</f>
        <v/>
      </c>
      <c r="J83" s="4"/>
      <c r="K83" s="18" t="str">
        <f>IF(B83="","",výpočty!Q83)</f>
        <v/>
      </c>
    </row>
    <row r="84" spans="1:11" ht="21" customHeight="1" x14ac:dyDescent="0.35">
      <c r="A84" s="21"/>
      <c r="B84" s="24"/>
      <c r="C84" s="24"/>
      <c r="D84" s="26"/>
      <c r="E84" s="1">
        <f t="shared" si="68"/>
        <v>2</v>
      </c>
      <c r="F84" s="3"/>
      <c r="G84" s="3"/>
      <c r="H84" s="3"/>
      <c r="I84" s="2" t="str">
        <f t="shared" ref="I84" si="82">IF(B83="","",IF(SUM(F$3:F$220)=0,"",IF(J84="",IF(SUM(F84:H84)=0,999,IF(H84="",MAX(F84:G84),LARGE(F84:H84,2))),998)))</f>
        <v/>
      </c>
      <c r="J84" s="4"/>
      <c r="K84" s="18"/>
    </row>
    <row r="85" spans="1:11" ht="21" customHeight="1" x14ac:dyDescent="0.35">
      <c r="A85" s="21" t="str">
        <f t="shared" si="59"/>
        <v/>
      </c>
      <c r="B85" s="24"/>
      <c r="C85" s="24"/>
      <c r="D85" s="26"/>
      <c r="E85" s="1">
        <f t="shared" si="68"/>
        <v>1</v>
      </c>
      <c r="F85" s="3"/>
      <c r="G85" s="3"/>
      <c r="H85" s="3"/>
      <c r="I85" s="2" t="str">
        <f t="shared" ref="I85" si="83">IF(B85="","",IF(SUM(F$3:F$220)=0,"",IF(J85="",IF(SUM(F85:H85)=0,999,IF(H85="",MAX(F85:G85),LARGE(F85:H85,2))),998)))</f>
        <v/>
      </c>
      <c r="J85" s="4"/>
      <c r="K85" s="18" t="str">
        <f>IF(B85="","",výpočty!Q85)</f>
        <v/>
      </c>
    </row>
    <row r="86" spans="1:11" ht="21" customHeight="1" x14ac:dyDescent="0.35">
      <c r="A86" s="21"/>
      <c r="B86" s="24"/>
      <c r="C86" s="24"/>
      <c r="D86" s="26"/>
      <c r="E86" s="1">
        <f t="shared" si="68"/>
        <v>2</v>
      </c>
      <c r="F86" s="3"/>
      <c r="G86" s="3"/>
      <c r="H86" s="3"/>
      <c r="I86" s="2" t="str">
        <f t="shared" ref="I86" si="84">IF(B85="","",IF(SUM(F$3:F$220)=0,"",IF(J86="",IF(SUM(F86:H86)=0,999,IF(H86="",MAX(F86:G86),LARGE(F86:H86,2))),998)))</f>
        <v/>
      </c>
      <c r="J86" s="4"/>
      <c r="K86" s="18"/>
    </row>
    <row r="87" spans="1:11" ht="21" customHeight="1" x14ac:dyDescent="0.35">
      <c r="A87" s="21" t="str">
        <f t="shared" si="59"/>
        <v/>
      </c>
      <c r="B87" s="24"/>
      <c r="C87" s="24"/>
      <c r="D87" s="26"/>
      <c r="E87" s="1">
        <f t="shared" si="68"/>
        <v>1</v>
      </c>
      <c r="F87" s="3"/>
      <c r="G87" s="3"/>
      <c r="H87" s="3"/>
      <c r="I87" s="2" t="str">
        <f t="shared" ref="I87" si="85">IF(B87="","",IF(SUM(F$3:F$220)=0,"",IF(J87="",IF(SUM(F87:H87)=0,999,IF(H87="",MAX(F87:G87),LARGE(F87:H87,2))),998)))</f>
        <v/>
      </c>
      <c r="J87" s="4"/>
      <c r="K87" s="18" t="str">
        <f>IF(B87="","",výpočty!Q87)</f>
        <v/>
      </c>
    </row>
    <row r="88" spans="1:11" ht="21" customHeight="1" x14ac:dyDescent="0.35">
      <c r="A88" s="21"/>
      <c r="B88" s="24"/>
      <c r="C88" s="24"/>
      <c r="D88" s="26"/>
      <c r="E88" s="1">
        <f t="shared" si="68"/>
        <v>2</v>
      </c>
      <c r="F88" s="3"/>
      <c r="G88" s="3"/>
      <c r="H88" s="3"/>
      <c r="I88" s="2" t="str">
        <f t="shared" ref="I88" si="86">IF(B87="","",IF(SUM(F$3:F$220)=0,"",IF(J88="",IF(SUM(F88:H88)=0,999,IF(H88="",MAX(F88:G88),LARGE(F88:H88,2))),998)))</f>
        <v/>
      </c>
      <c r="J88" s="4"/>
      <c r="K88" s="18"/>
    </row>
    <row r="89" spans="1:11" ht="21" customHeight="1" x14ac:dyDescent="0.35">
      <c r="A89" s="21" t="str">
        <f t="shared" si="59"/>
        <v/>
      </c>
      <c r="B89" s="24"/>
      <c r="C89" s="24"/>
      <c r="D89" s="26"/>
      <c r="E89" s="1">
        <f t="shared" si="68"/>
        <v>1</v>
      </c>
      <c r="F89" s="3"/>
      <c r="G89" s="3"/>
      <c r="H89" s="3"/>
      <c r="I89" s="2" t="str">
        <f t="shared" ref="I89" si="87">IF(B89="","",IF(SUM(F$3:F$220)=0,"",IF(J89="",IF(SUM(F89:H89)=0,999,IF(H89="",MAX(F89:G89),LARGE(F89:H89,2))),998)))</f>
        <v/>
      </c>
      <c r="J89" s="4"/>
      <c r="K89" s="18" t="str">
        <f>IF(B89="","",výpočty!Q89)</f>
        <v/>
      </c>
    </row>
    <row r="90" spans="1:11" ht="21" customHeight="1" x14ac:dyDescent="0.35">
      <c r="A90" s="21"/>
      <c r="B90" s="24"/>
      <c r="C90" s="24"/>
      <c r="D90" s="26"/>
      <c r="E90" s="1">
        <f t="shared" si="68"/>
        <v>2</v>
      </c>
      <c r="F90" s="3"/>
      <c r="G90" s="3"/>
      <c r="H90" s="3"/>
      <c r="I90" s="2" t="str">
        <f t="shared" ref="I90" si="88">IF(B89="","",IF(SUM(F$3:F$220)=0,"",IF(J90="",IF(SUM(F90:H90)=0,999,IF(H90="",MAX(F90:G90),LARGE(F90:H90,2))),998)))</f>
        <v/>
      </c>
      <c r="J90" s="4"/>
      <c r="K90" s="18"/>
    </row>
    <row r="91" spans="1:11" ht="21" customHeight="1" x14ac:dyDescent="0.35">
      <c r="A91" s="21" t="str">
        <f t="shared" si="59"/>
        <v/>
      </c>
      <c r="B91" s="24"/>
      <c r="C91" s="24"/>
      <c r="D91" s="26"/>
      <c r="E91" s="1">
        <f t="shared" si="68"/>
        <v>1</v>
      </c>
      <c r="F91" s="3"/>
      <c r="G91" s="3"/>
      <c r="H91" s="3"/>
      <c r="I91" s="2" t="str">
        <f t="shared" ref="I91" si="89">IF(B91="","",IF(SUM(F$3:F$220)=0,"",IF(J91="",IF(SUM(F91:H91)=0,999,IF(H91="",MAX(F91:G91),LARGE(F91:H91,2))),998)))</f>
        <v/>
      </c>
      <c r="J91" s="4"/>
      <c r="K91" s="18" t="str">
        <f>IF(B91="","",výpočty!Q91)</f>
        <v/>
      </c>
    </row>
    <row r="92" spans="1:11" ht="21" customHeight="1" x14ac:dyDescent="0.35">
      <c r="A92" s="21"/>
      <c r="B92" s="24"/>
      <c r="C92" s="24"/>
      <c r="D92" s="26"/>
      <c r="E92" s="1">
        <f t="shared" si="68"/>
        <v>2</v>
      </c>
      <c r="F92" s="3"/>
      <c r="G92" s="3"/>
      <c r="H92" s="3"/>
      <c r="I92" s="2" t="str">
        <f t="shared" ref="I92" si="90">IF(B91="","",IF(SUM(F$3:F$220)=0,"",IF(J92="",IF(SUM(F92:H92)=0,999,IF(H92="",MAX(F92:G92),LARGE(F92:H92,2))),998)))</f>
        <v/>
      </c>
      <c r="J92" s="4"/>
      <c r="K92" s="18"/>
    </row>
    <row r="93" spans="1:11" ht="21" customHeight="1" x14ac:dyDescent="0.35">
      <c r="A93" s="21" t="str">
        <f t="shared" si="59"/>
        <v/>
      </c>
      <c r="B93" s="24"/>
      <c r="C93" s="24"/>
      <c r="D93" s="26"/>
      <c r="E93" s="1">
        <f t="shared" si="68"/>
        <v>1</v>
      </c>
      <c r="F93" s="3"/>
      <c r="G93" s="3"/>
      <c r="H93" s="3"/>
      <c r="I93" s="2" t="str">
        <f t="shared" ref="I93" si="91">IF(B93="","",IF(SUM(F$3:F$220)=0,"",IF(J93="",IF(SUM(F93:H93)=0,999,IF(H93="",MAX(F93:G93),LARGE(F93:H93,2))),998)))</f>
        <v/>
      </c>
      <c r="J93" s="4"/>
      <c r="K93" s="18" t="str">
        <f>IF(B93="","",výpočty!Q93)</f>
        <v/>
      </c>
    </row>
    <row r="94" spans="1:11" ht="21" customHeight="1" x14ac:dyDescent="0.35">
      <c r="A94" s="21"/>
      <c r="B94" s="24"/>
      <c r="C94" s="24"/>
      <c r="D94" s="26"/>
      <c r="E94" s="1">
        <f t="shared" si="68"/>
        <v>2</v>
      </c>
      <c r="F94" s="3"/>
      <c r="G94" s="3"/>
      <c r="H94" s="3"/>
      <c r="I94" s="2" t="str">
        <f t="shared" ref="I94" si="92">IF(B93="","",IF(SUM(F$3:F$220)=0,"",IF(J94="",IF(SUM(F94:H94)=0,999,IF(H94="",MAX(F94:G94),LARGE(F94:H94,2))),998)))</f>
        <v/>
      </c>
      <c r="J94" s="4"/>
      <c r="K94" s="18"/>
    </row>
    <row r="95" spans="1:11" ht="21" customHeight="1" x14ac:dyDescent="0.35">
      <c r="A95" s="21" t="str">
        <f t="shared" si="59"/>
        <v/>
      </c>
      <c r="B95" s="24"/>
      <c r="C95" s="24"/>
      <c r="D95" s="26"/>
      <c r="E95" s="1">
        <f t="shared" si="68"/>
        <v>1</v>
      </c>
      <c r="F95" s="3"/>
      <c r="G95" s="3"/>
      <c r="H95" s="3"/>
      <c r="I95" s="2" t="str">
        <f t="shared" ref="I95" si="93">IF(B95="","",IF(SUM(F$3:F$220)=0,"",IF(J95="",IF(SUM(F95:H95)=0,999,IF(H95="",MAX(F95:G95),LARGE(F95:H95,2))),998)))</f>
        <v/>
      </c>
      <c r="J95" s="4"/>
      <c r="K95" s="18" t="str">
        <f>IF(B95="","",výpočty!Q95)</f>
        <v/>
      </c>
    </row>
    <row r="96" spans="1:11" ht="21" customHeight="1" x14ac:dyDescent="0.35">
      <c r="A96" s="21"/>
      <c r="B96" s="24"/>
      <c r="C96" s="24"/>
      <c r="D96" s="26"/>
      <c r="E96" s="1">
        <f t="shared" si="68"/>
        <v>2</v>
      </c>
      <c r="F96" s="3"/>
      <c r="G96" s="3"/>
      <c r="H96" s="3"/>
      <c r="I96" s="2" t="str">
        <f t="shared" ref="I96" si="94">IF(B95="","",IF(SUM(F$3:F$220)=0,"",IF(J96="",IF(SUM(F96:H96)=0,999,IF(H96="",MAX(F96:G96),LARGE(F96:H96,2))),998)))</f>
        <v/>
      </c>
      <c r="J96" s="4"/>
      <c r="K96" s="18"/>
    </row>
    <row r="97" spans="1:11" ht="21" customHeight="1" x14ac:dyDescent="0.35">
      <c r="A97" s="21" t="str">
        <f t="shared" si="59"/>
        <v/>
      </c>
      <c r="B97" s="24"/>
      <c r="C97" s="24"/>
      <c r="D97" s="26"/>
      <c r="E97" s="1">
        <f t="shared" si="68"/>
        <v>1</v>
      </c>
      <c r="F97" s="3"/>
      <c r="G97" s="3"/>
      <c r="H97" s="3"/>
      <c r="I97" s="2" t="str">
        <f t="shared" ref="I97" si="95">IF(B97="","",IF(SUM(F$3:F$220)=0,"",IF(J97="",IF(SUM(F97:H97)=0,999,IF(H97="",MAX(F97:G97),LARGE(F97:H97,2))),998)))</f>
        <v/>
      </c>
      <c r="J97" s="4"/>
      <c r="K97" s="18" t="str">
        <f>IF(B97="","",výpočty!Q97)</f>
        <v/>
      </c>
    </row>
    <row r="98" spans="1:11" ht="21" customHeight="1" x14ac:dyDescent="0.35">
      <c r="A98" s="21"/>
      <c r="B98" s="24"/>
      <c r="C98" s="24"/>
      <c r="D98" s="26"/>
      <c r="E98" s="1">
        <f t="shared" si="68"/>
        <v>2</v>
      </c>
      <c r="F98" s="3"/>
      <c r="G98" s="3"/>
      <c r="H98" s="3"/>
      <c r="I98" s="2" t="str">
        <f t="shared" ref="I98" si="96">IF(B97="","",IF(SUM(F$3:F$220)=0,"",IF(J98="",IF(SUM(F98:H98)=0,999,IF(H98="",MAX(F98:G98),LARGE(F98:H98,2))),998)))</f>
        <v/>
      </c>
      <c r="J98" s="4"/>
      <c r="K98" s="18"/>
    </row>
    <row r="99" spans="1:11" ht="21" customHeight="1" x14ac:dyDescent="0.35">
      <c r="A99" s="21" t="str">
        <f t="shared" ref="A99:A117" si="97">IF(B99="","",A97+1)</f>
        <v/>
      </c>
      <c r="B99" s="24"/>
      <c r="C99" s="24"/>
      <c r="D99" s="26"/>
      <c r="E99" s="1">
        <f t="shared" si="68"/>
        <v>1</v>
      </c>
      <c r="F99" s="3"/>
      <c r="G99" s="3"/>
      <c r="H99" s="3"/>
      <c r="I99" s="2" t="str">
        <f t="shared" ref="I99" si="98">IF(B99="","",IF(SUM(F$3:F$220)=0,"",IF(J99="",IF(SUM(F99:H99)=0,999,IF(H99="",MAX(F99:G99),LARGE(F99:H99,2))),998)))</f>
        <v/>
      </c>
      <c r="J99" s="4"/>
      <c r="K99" s="18" t="str">
        <f>IF(B99="","",výpočty!Q99)</f>
        <v/>
      </c>
    </row>
    <row r="100" spans="1:11" ht="21" customHeight="1" x14ac:dyDescent="0.35">
      <c r="A100" s="21"/>
      <c r="B100" s="24"/>
      <c r="C100" s="24"/>
      <c r="D100" s="26"/>
      <c r="E100" s="1">
        <f t="shared" si="68"/>
        <v>2</v>
      </c>
      <c r="F100" s="3"/>
      <c r="G100" s="3"/>
      <c r="H100" s="3"/>
      <c r="I100" s="2" t="str">
        <f t="shared" ref="I100" si="99">IF(B99="","",IF(SUM(F$3:F$220)=0,"",IF(J100="",IF(SUM(F100:H100)=0,999,IF(H100="",MAX(F100:G100),LARGE(F100:H100,2))),998)))</f>
        <v/>
      </c>
      <c r="J100" s="4"/>
      <c r="K100" s="18"/>
    </row>
    <row r="101" spans="1:11" ht="21" customHeight="1" x14ac:dyDescent="0.35">
      <c r="A101" s="21" t="str">
        <f t="shared" si="97"/>
        <v/>
      </c>
      <c r="B101" s="24"/>
      <c r="C101" s="24"/>
      <c r="D101" s="26"/>
      <c r="E101" s="1">
        <f t="shared" si="68"/>
        <v>1</v>
      </c>
      <c r="F101" s="3"/>
      <c r="G101" s="3"/>
      <c r="H101" s="3"/>
      <c r="I101" s="2" t="str">
        <f t="shared" ref="I101" si="100">IF(B101="","",IF(SUM(F$3:F$220)=0,"",IF(J101="",IF(SUM(F101:H101)=0,999,IF(H101="",MAX(F101:G101),LARGE(F101:H101,2))),998)))</f>
        <v/>
      </c>
      <c r="J101" s="4"/>
      <c r="K101" s="18" t="str">
        <f>IF(B101="","",výpočty!Q101)</f>
        <v/>
      </c>
    </row>
    <row r="102" spans="1:11" ht="21" customHeight="1" x14ac:dyDescent="0.35">
      <c r="A102" s="21"/>
      <c r="B102" s="24"/>
      <c r="C102" s="24"/>
      <c r="D102" s="26"/>
      <c r="E102" s="1">
        <f t="shared" si="68"/>
        <v>2</v>
      </c>
      <c r="F102" s="3"/>
      <c r="G102" s="3"/>
      <c r="H102" s="3"/>
      <c r="I102" s="2" t="str">
        <f t="shared" ref="I102" si="101">IF(B101="","",IF(SUM(F$3:F$220)=0,"",IF(J102="",IF(SUM(F102:H102)=0,999,IF(H102="",MAX(F102:G102),LARGE(F102:H102,2))),998)))</f>
        <v/>
      </c>
      <c r="J102" s="4"/>
      <c r="K102" s="18"/>
    </row>
    <row r="103" spans="1:11" ht="21" customHeight="1" x14ac:dyDescent="0.35">
      <c r="A103" s="21" t="str">
        <f t="shared" si="97"/>
        <v/>
      </c>
      <c r="B103" s="24"/>
      <c r="C103" s="24"/>
      <c r="D103" s="26"/>
      <c r="E103" s="1">
        <f t="shared" si="68"/>
        <v>1</v>
      </c>
      <c r="F103" s="3"/>
      <c r="G103" s="3"/>
      <c r="H103" s="3"/>
      <c r="I103" s="2" t="str">
        <f t="shared" ref="I103" si="102">IF(B103="","",IF(SUM(F$3:F$220)=0,"",IF(J103="",IF(SUM(F103:H103)=0,999,IF(H103="",MAX(F103:G103),LARGE(F103:H103,2))),998)))</f>
        <v/>
      </c>
      <c r="J103" s="4"/>
      <c r="K103" s="18" t="str">
        <f>IF(B103="","",výpočty!Q103)</f>
        <v/>
      </c>
    </row>
    <row r="104" spans="1:11" ht="21" customHeight="1" x14ac:dyDescent="0.35">
      <c r="A104" s="21"/>
      <c r="B104" s="24"/>
      <c r="C104" s="24"/>
      <c r="D104" s="26"/>
      <c r="E104" s="1">
        <f t="shared" si="68"/>
        <v>2</v>
      </c>
      <c r="F104" s="3"/>
      <c r="G104" s="3"/>
      <c r="H104" s="3"/>
      <c r="I104" s="2" t="str">
        <f t="shared" ref="I104" si="103">IF(B103="","",IF(SUM(F$3:F$220)=0,"",IF(J104="",IF(SUM(F104:H104)=0,999,IF(H104="",MAX(F104:G104),LARGE(F104:H104,2))),998)))</f>
        <v/>
      </c>
      <c r="J104" s="4"/>
      <c r="K104" s="18"/>
    </row>
    <row r="105" spans="1:11" ht="21" customHeight="1" x14ac:dyDescent="0.35">
      <c r="A105" s="21" t="str">
        <f t="shared" si="97"/>
        <v/>
      </c>
      <c r="B105" s="24"/>
      <c r="C105" s="24"/>
      <c r="D105" s="26"/>
      <c r="E105" s="1">
        <f t="shared" si="68"/>
        <v>1</v>
      </c>
      <c r="F105" s="3"/>
      <c r="G105" s="3"/>
      <c r="H105" s="3"/>
      <c r="I105" s="2" t="str">
        <f t="shared" ref="I105" si="104">IF(B105="","",IF(SUM(F$3:F$220)=0,"",IF(J105="",IF(SUM(F105:H105)=0,999,IF(H105="",MAX(F105:G105),LARGE(F105:H105,2))),998)))</f>
        <v/>
      </c>
      <c r="J105" s="4"/>
      <c r="K105" s="18" t="str">
        <f>IF(B105="","",výpočty!Q105)</f>
        <v/>
      </c>
    </row>
    <row r="106" spans="1:11" ht="21" customHeight="1" x14ac:dyDescent="0.35">
      <c r="A106" s="21"/>
      <c r="B106" s="24"/>
      <c r="C106" s="24"/>
      <c r="D106" s="26"/>
      <c r="E106" s="1">
        <f t="shared" si="68"/>
        <v>2</v>
      </c>
      <c r="F106" s="3"/>
      <c r="G106" s="3"/>
      <c r="H106" s="3"/>
      <c r="I106" s="2" t="str">
        <f t="shared" ref="I106" si="105">IF(B105="","",IF(SUM(F$3:F$220)=0,"",IF(J106="",IF(SUM(F106:H106)=0,999,IF(H106="",MAX(F106:G106),LARGE(F106:H106,2))),998)))</f>
        <v/>
      </c>
      <c r="J106" s="4"/>
      <c r="K106" s="18"/>
    </row>
    <row r="107" spans="1:11" ht="21" customHeight="1" x14ac:dyDescent="0.35">
      <c r="A107" s="21" t="str">
        <f t="shared" si="97"/>
        <v/>
      </c>
      <c r="B107" s="24"/>
      <c r="C107" s="24"/>
      <c r="D107" s="26"/>
      <c r="E107" s="1">
        <f t="shared" si="68"/>
        <v>1</v>
      </c>
      <c r="F107" s="3"/>
      <c r="G107" s="3"/>
      <c r="H107" s="3"/>
      <c r="I107" s="2" t="str">
        <f t="shared" ref="I107" si="106">IF(B107="","",IF(SUM(F$3:F$220)=0,"",IF(J107="",IF(SUM(F107:H107)=0,999,IF(H107="",MAX(F107:G107),LARGE(F107:H107,2))),998)))</f>
        <v/>
      </c>
      <c r="J107" s="4"/>
      <c r="K107" s="18" t="str">
        <f>IF(B107="","",výpočty!Q107)</f>
        <v/>
      </c>
    </row>
    <row r="108" spans="1:11" ht="21" customHeight="1" x14ac:dyDescent="0.35">
      <c r="A108" s="21"/>
      <c r="B108" s="24"/>
      <c r="C108" s="24"/>
      <c r="D108" s="26"/>
      <c r="E108" s="1">
        <f t="shared" si="68"/>
        <v>2</v>
      </c>
      <c r="F108" s="3"/>
      <c r="G108" s="3"/>
      <c r="H108" s="3"/>
      <c r="I108" s="2" t="str">
        <f t="shared" ref="I108" si="107">IF(B107="","",IF(SUM(F$3:F$220)=0,"",IF(J108="",IF(SUM(F108:H108)=0,999,IF(H108="",MAX(F108:G108),LARGE(F108:H108,2))),998)))</f>
        <v/>
      </c>
      <c r="J108" s="4"/>
      <c r="K108" s="18"/>
    </row>
    <row r="109" spans="1:11" ht="21" customHeight="1" x14ac:dyDescent="0.35">
      <c r="A109" s="21" t="str">
        <f t="shared" si="97"/>
        <v/>
      </c>
      <c r="B109" s="24"/>
      <c r="C109" s="24"/>
      <c r="D109" s="26"/>
      <c r="E109" s="1">
        <f t="shared" si="68"/>
        <v>1</v>
      </c>
      <c r="F109" s="3"/>
      <c r="G109" s="3"/>
      <c r="H109" s="3"/>
      <c r="I109" s="2" t="str">
        <f t="shared" ref="I109" si="108">IF(B109="","",IF(SUM(F$3:F$220)=0,"",IF(J109="",IF(SUM(F109:H109)=0,999,IF(H109="",MAX(F109:G109),LARGE(F109:H109,2))),998)))</f>
        <v/>
      </c>
      <c r="J109" s="4"/>
      <c r="K109" s="18" t="str">
        <f>IF(B109="","",výpočty!Q109)</f>
        <v/>
      </c>
    </row>
    <row r="110" spans="1:11" ht="21" customHeight="1" x14ac:dyDescent="0.35">
      <c r="A110" s="21"/>
      <c r="B110" s="24"/>
      <c r="C110" s="24"/>
      <c r="D110" s="26"/>
      <c r="E110" s="1">
        <f t="shared" si="68"/>
        <v>2</v>
      </c>
      <c r="F110" s="3"/>
      <c r="G110" s="3"/>
      <c r="H110" s="3"/>
      <c r="I110" s="2" t="str">
        <f t="shared" ref="I110" si="109">IF(B109="","",IF(SUM(F$3:F$220)=0,"",IF(J110="",IF(SUM(F110:H110)=0,999,IF(H110="",MAX(F110:G110),LARGE(F110:H110,2))),998)))</f>
        <v/>
      </c>
      <c r="J110" s="4"/>
      <c r="K110" s="18"/>
    </row>
    <row r="111" spans="1:11" ht="21" customHeight="1" x14ac:dyDescent="0.35">
      <c r="A111" s="21" t="str">
        <f t="shared" si="97"/>
        <v/>
      </c>
      <c r="B111" s="24"/>
      <c r="C111" s="24"/>
      <c r="D111" s="26"/>
      <c r="E111" s="1">
        <f t="shared" si="68"/>
        <v>1</v>
      </c>
      <c r="F111" s="3"/>
      <c r="G111" s="3"/>
      <c r="H111" s="3"/>
      <c r="I111" s="2" t="str">
        <f t="shared" ref="I111" si="110">IF(B111="","",IF(SUM(F$3:F$220)=0,"",IF(J111="",IF(SUM(F111:H111)=0,999,IF(H111="",MAX(F111:G111),LARGE(F111:H111,2))),998)))</f>
        <v/>
      </c>
      <c r="J111" s="4"/>
      <c r="K111" s="18" t="str">
        <f>IF(B111="","",výpočty!Q111)</f>
        <v/>
      </c>
    </row>
    <row r="112" spans="1:11" ht="21" customHeight="1" x14ac:dyDescent="0.35">
      <c r="A112" s="21"/>
      <c r="B112" s="24"/>
      <c r="C112" s="24"/>
      <c r="D112" s="26"/>
      <c r="E112" s="1">
        <f t="shared" si="68"/>
        <v>2</v>
      </c>
      <c r="F112" s="3"/>
      <c r="G112" s="3"/>
      <c r="H112" s="3"/>
      <c r="I112" s="2" t="str">
        <f t="shared" ref="I112" si="111">IF(B111="","",IF(SUM(F$3:F$220)=0,"",IF(J112="",IF(SUM(F112:H112)=0,999,IF(H112="",MAX(F112:G112),LARGE(F112:H112,2))),998)))</f>
        <v/>
      </c>
      <c r="J112" s="4"/>
      <c r="K112" s="18"/>
    </row>
    <row r="113" spans="1:11" ht="21" customHeight="1" x14ac:dyDescent="0.35">
      <c r="A113" s="21" t="str">
        <f t="shared" si="97"/>
        <v/>
      </c>
      <c r="B113" s="24"/>
      <c r="C113" s="24"/>
      <c r="D113" s="26"/>
      <c r="E113" s="1">
        <f t="shared" si="68"/>
        <v>1</v>
      </c>
      <c r="F113" s="3"/>
      <c r="G113" s="3"/>
      <c r="H113" s="3"/>
      <c r="I113" s="2" t="str">
        <f t="shared" ref="I113" si="112">IF(B113="","",IF(SUM(F$3:F$220)=0,"",IF(J113="",IF(SUM(F113:H113)=0,999,IF(H113="",MAX(F113:G113),LARGE(F113:H113,2))),998)))</f>
        <v/>
      </c>
      <c r="J113" s="4"/>
      <c r="K113" s="18" t="str">
        <f>IF(B113="","",výpočty!Q113)</f>
        <v/>
      </c>
    </row>
    <row r="114" spans="1:11" ht="21" customHeight="1" x14ac:dyDescent="0.35">
      <c r="A114" s="21"/>
      <c r="B114" s="24"/>
      <c r="C114" s="24"/>
      <c r="D114" s="26"/>
      <c r="E114" s="1">
        <f t="shared" si="68"/>
        <v>2</v>
      </c>
      <c r="F114" s="3"/>
      <c r="G114" s="3"/>
      <c r="H114" s="3"/>
      <c r="I114" s="2" t="str">
        <f t="shared" ref="I114" si="113">IF(B113="","",IF(SUM(F$3:F$220)=0,"",IF(J114="",IF(SUM(F114:H114)=0,999,IF(H114="",MAX(F114:G114),LARGE(F114:H114,2))),998)))</f>
        <v/>
      </c>
      <c r="J114" s="4"/>
      <c r="K114" s="18"/>
    </row>
    <row r="115" spans="1:11" ht="21" customHeight="1" x14ac:dyDescent="0.35">
      <c r="A115" s="21" t="str">
        <f t="shared" si="97"/>
        <v/>
      </c>
      <c r="B115" s="24"/>
      <c r="C115" s="24"/>
      <c r="D115" s="26"/>
      <c r="E115" s="1">
        <f t="shared" si="68"/>
        <v>1</v>
      </c>
      <c r="F115" s="3"/>
      <c r="G115" s="3"/>
      <c r="H115" s="3"/>
      <c r="I115" s="2" t="str">
        <f t="shared" ref="I115" si="114">IF(B115="","",IF(SUM(F$3:F$220)=0,"",IF(J115="",IF(SUM(F115:H115)=0,999,IF(H115="",MAX(F115:G115),LARGE(F115:H115,2))),998)))</f>
        <v/>
      </c>
      <c r="J115" s="4"/>
      <c r="K115" s="18" t="str">
        <f>IF(B115="","",výpočty!Q115)</f>
        <v/>
      </c>
    </row>
    <row r="116" spans="1:11" ht="21" customHeight="1" x14ac:dyDescent="0.35">
      <c r="A116" s="21"/>
      <c r="B116" s="24"/>
      <c r="C116" s="24"/>
      <c r="D116" s="26"/>
      <c r="E116" s="1">
        <f t="shared" si="68"/>
        <v>2</v>
      </c>
      <c r="F116" s="3"/>
      <c r="G116" s="3"/>
      <c r="H116" s="3"/>
      <c r="I116" s="2" t="str">
        <f t="shared" ref="I116" si="115">IF(B115="","",IF(SUM(F$3:F$220)=0,"",IF(J116="",IF(SUM(F116:H116)=0,999,IF(H116="",MAX(F116:G116),LARGE(F116:H116,2))),998)))</f>
        <v/>
      </c>
      <c r="J116" s="4"/>
      <c r="K116" s="18"/>
    </row>
    <row r="117" spans="1:11" ht="21" customHeight="1" x14ac:dyDescent="0.35">
      <c r="A117" s="21" t="str">
        <f t="shared" si="97"/>
        <v/>
      </c>
      <c r="B117" s="24"/>
      <c r="C117" s="24"/>
      <c r="D117" s="26"/>
      <c r="E117" s="1">
        <f t="shared" si="68"/>
        <v>1</v>
      </c>
      <c r="F117" s="3"/>
      <c r="G117" s="3"/>
      <c r="H117" s="3"/>
      <c r="I117" s="2" t="str">
        <f t="shared" ref="I117" si="116">IF(B117="","",IF(SUM(F$3:F$220)=0,"",IF(J117="",IF(SUM(F117:H117)=0,999,IF(H117="",MAX(F117:G117),LARGE(F117:H117,2))),998)))</f>
        <v/>
      </c>
      <c r="J117" s="4"/>
      <c r="K117" s="18" t="str">
        <f>IF(B117="","",výpočty!Q117)</f>
        <v/>
      </c>
    </row>
    <row r="118" spans="1:11" ht="21" customHeight="1" x14ac:dyDescent="0.35">
      <c r="A118" s="21"/>
      <c r="B118" s="24"/>
      <c r="C118" s="24"/>
      <c r="D118" s="26"/>
      <c r="E118" s="1">
        <f t="shared" si="68"/>
        <v>2</v>
      </c>
      <c r="F118" s="3"/>
      <c r="G118" s="3"/>
      <c r="H118" s="3"/>
      <c r="I118" s="2" t="str">
        <f t="shared" ref="I118" si="117">IF(B117="","",IF(SUM(F$3:F$220)=0,"",IF(J118="",IF(SUM(F118:H118)=0,999,IF(H118="",MAX(F118:G118),LARGE(F118:H118,2))),998)))</f>
        <v/>
      </c>
      <c r="J118" s="4"/>
      <c r="K118" s="18"/>
    </row>
    <row r="119" spans="1:11" ht="21" customHeight="1" x14ac:dyDescent="0.35">
      <c r="A119" s="21" t="str">
        <f t="shared" ref="A119:A141" si="118">IF(B119="","",A117+1)</f>
        <v/>
      </c>
      <c r="B119" s="24"/>
      <c r="C119" s="24"/>
      <c r="D119" s="26"/>
      <c r="E119" s="1">
        <f t="shared" si="68"/>
        <v>1</v>
      </c>
      <c r="F119" s="3"/>
      <c r="G119" s="3"/>
      <c r="H119" s="3"/>
      <c r="I119" s="2" t="str">
        <f t="shared" ref="I119" si="119">IF(B119="","",IF(SUM(F$3:F$220)=0,"",IF(J119="",IF(SUM(F119:H119)=0,999,IF(H119="",MAX(F119:G119),LARGE(F119:H119,2))),998)))</f>
        <v/>
      </c>
      <c r="J119" s="4"/>
      <c r="K119" s="18" t="str">
        <f>IF(B119="","",výpočty!Q119)</f>
        <v/>
      </c>
    </row>
    <row r="120" spans="1:11" ht="21" customHeight="1" x14ac:dyDescent="0.35">
      <c r="A120" s="21"/>
      <c r="B120" s="24"/>
      <c r="C120" s="24"/>
      <c r="D120" s="26"/>
      <c r="E120" s="1">
        <f t="shared" si="68"/>
        <v>2</v>
      </c>
      <c r="F120" s="3"/>
      <c r="G120" s="3"/>
      <c r="H120" s="3"/>
      <c r="I120" s="2" t="str">
        <f t="shared" ref="I120" si="120">IF(B119="","",IF(SUM(F$3:F$220)=0,"",IF(J120="",IF(SUM(F120:H120)=0,999,IF(H120="",MAX(F120:G120),LARGE(F120:H120,2))),998)))</f>
        <v/>
      </c>
      <c r="J120" s="4"/>
      <c r="K120" s="18"/>
    </row>
    <row r="121" spans="1:11" ht="21" customHeight="1" x14ac:dyDescent="0.35">
      <c r="A121" s="21" t="str">
        <f t="shared" si="118"/>
        <v/>
      </c>
      <c r="B121" s="24"/>
      <c r="C121" s="24"/>
      <c r="D121" s="26"/>
      <c r="E121" s="1">
        <f t="shared" si="68"/>
        <v>1</v>
      </c>
      <c r="F121" s="3"/>
      <c r="G121" s="3"/>
      <c r="H121" s="3"/>
      <c r="I121" s="2" t="str">
        <f t="shared" ref="I121" si="121">IF(B121="","",IF(SUM(F$3:F$220)=0,"",IF(J121="",IF(SUM(F121:H121)=0,999,IF(H121="",MAX(F121:G121),LARGE(F121:H121,2))),998)))</f>
        <v/>
      </c>
      <c r="J121" s="4"/>
      <c r="K121" s="18" t="str">
        <f>IF(B121="","",výpočty!Q121)</f>
        <v/>
      </c>
    </row>
    <row r="122" spans="1:11" ht="21" customHeight="1" x14ac:dyDescent="0.35">
      <c r="A122" s="21"/>
      <c r="B122" s="24"/>
      <c r="C122" s="24"/>
      <c r="D122" s="26"/>
      <c r="E122" s="1">
        <f t="shared" si="68"/>
        <v>2</v>
      </c>
      <c r="F122" s="3"/>
      <c r="G122" s="3"/>
      <c r="H122" s="3"/>
      <c r="I122" s="2" t="str">
        <f t="shared" ref="I122" si="122">IF(B121="","",IF(SUM(F$3:F$220)=0,"",IF(J122="",IF(SUM(F122:H122)=0,999,IF(H122="",MAX(F122:G122),LARGE(F122:H122,2))),998)))</f>
        <v/>
      </c>
      <c r="J122" s="4"/>
      <c r="K122" s="18"/>
    </row>
    <row r="123" spans="1:11" ht="21" customHeight="1" x14ac:dyDescent="0.35">
      <c r="A123" s="21" t="str">
        <f t="shared" si="118"/>
        <v/>
      </c>
      <c r="B123" s="24"/>
      <c r="C123" s="24"/>
      <c r="D123" s="26"/>
      <c r="E123" s="1">
        <f t="shared" si="68"/>
        <v>1</v>
      </c>
      <c r="F123" s="3"/>
      <c r="G123" s="3"/>
      <c r="H123" s="3"/>
      <c r="I123" s="2" t="str">
        <f t="shared" ref="I123" si="123">IF(B123="","",IF(SUM(F$3:F$220)=0,"",IF(J123="",IF(SUM(F123:H123)=0,999,IF(H123="",MAX(F123:G123),LARGE(F123:H123,2))),998)))</f>
        <v/>
      </c>
      <c r="J123" s="4"/>
      <c r="K123" s="18" t="str">
        <f>IF(B123="","",výpočty!Q123)</f>
        <v/>
      </c>
    </row>
    <row r="124" spans="1:11" ht="21" customHeight="1" x14ac:dyDescent="0.35">
      <c r="A124" s="21"/>
      <c r="B124" s="24"/>
      <c r="C124" s="24"/>
      <c r="D124" s="26"/>
      <c r="E124" s="1">
        <f t="shared" si="68"/>
        <v>2</v>
      </c>
      <c r="F124" s="3"/>
      <c r="G124" s="3"/>
      <c r="H124" s="3"/>
      <c r="I124" s="2" t="str">
        <f t="shared" ref="I124" si="124">IF(B123="","",IF(SUM(F$3:F$220)=0,"",IF(J124="",IF(SUM(F124:H124)=0,999,IF(H124="",MAX(F124:G124),LARGE(F124:H124,2))),998)))</f>
        <v/>
      </c>
      <c r="J124" s="4"/>
      <c r="K124" s="18"/>
    </row>
    <row r="125" spans="1:11" ht="21" customHeight="1" x14ac:dyDescent="0.35">
      <c r="A125" s="21" t="str">
        <f t="shared" si="118"/>
        <v/>
      </c>
      <c r="B125" s="24"/>
      <c r="C125" s="24"/>
      <c r="D125" s="26"/>
      <c r="E125" s="1">
        <f t="shared" si="68"/>
        <v>1</v>
      </c>
      <c r="F125" s="3"/>
      <c r="G125" s="3"/>
      <c r="H125" s="3"/>
      <c r="I125" s="2" t="str">
        <f t="shared" ref="I125" si="125">IF(B125="","",IF(SUM(F$3:F$220)=0,"",IF(J125="",IF(SUM(F125:H125)=0,999,IF(H125="",MAX(F125:G125),LARGE(F125:H125,2))),998)))</f>
        <v/>
      </c>
      <c r="J125" s="4"/>
      <c r="K125" s="18" t="str">
        <f>IF(B125="","",výpočty!Q125)</f>
        <v/>
      </c>
    </row>
    <row r="126" spans="1:11" ht="21" customHeight="1" x14ac:dyDescent="0.35">
      <c r="A126" s="21"/>
      <c r="B126" s="24"/>
      <c r="C126" s="24"/>
      <c r="D126" s="26"/>
      <c r="E126" s="1">
        <f t="shared" si="68"/>
        <v>2</v>
      </c>
      <c r="F126" s="3"/>
      <c r="G126" s="3"/>
      <c r="H126" s="3"/>
      <c r="I126" s="2" t="str">
        <f t="shared" ref="I126" si="126">IF(B125="","",IF(SUM(F$3:F$220)=0,"",IF(J126="",IF(SUM(F126:H126)=0,999,IF(H126="",MAX(F126:G126),LARGE(F126:H126,2))),998)))</f>
        <v/>
      </c>
      <c r="J126" s="4"/>
      <c r="K126" s="18"/>
    </row>
    <row r="127" spans="1:11" ht="21" customHeight="1" x14ac:dyDescent="0.35">
      <c r="A127" s="21" t="str">
        <f t="shared" si="118"/>
        <v/>
      </c>
      <c r="B127" s="24"/>
      <c r="C127" s="24"/>
      <c r="D127" s="26"/>
      <c r="E127" s="1">
        <f t="shared" si="68"/>
        <v>1</v>
      </c>
      <c r="F127" s="3"/>
      <c r="G127" s="3"/>
      <c r="H127" s="3"/>
      <c r="I127" s="2" t="str">
        <f t="shared" ref="I127" si="127">IF(B127="","",IF(SUM(F$3:F$220)=0,"",IF(J127="",IF(SUM(F127:H127)=0,999,IF(H127="",MAX(F127:G127),LARGE(F127:H127,2))),998)))</f>
        <v/>
      </c>
      <c r="J127" s="4"/>
      <c r="K127" s="18" t="str">
        <f>IF(B127="","",výpočty!Q127)</f>
        <v/>
      </c>
    </row>
    <row r="128" spans="1:11" ht="21" customHeight="1" x14ac:dyDescent="0.35">
      <c r="A128" s="21"/>
      <c r="B128" s="24"/>
      <c r="C128" s="24"/>
      <c r="D128" s="26"/>
      <c r="E128" s="1">
        <f t="shared" si="68"/>
        <v>2</v>
      </c>
      <c r="F128" s="3"/>
      <c r="G128" s="3"/>
      <c r="H128" s="3"/>
      <c r="I128" s="2" t="str">
        <f t="shared" ref="I128" si="128">IF(B127="","",IF(SUM(F$3:F$220)=0,"",IF(J128="",IF(SUM(F128:H128)=0,999,IF(H128="",MAX(F128:G128),LARGE(F128:H128,2))),998)))</f>
        <v/>
      </c>
      <c r="J128" s="4"/>
      <c r="K128" s="18"/>
    </row>
    <row r="129" spans="1:11" ht="21" customHeight="1" x14ac:dyDescent="0.35">
      <c r="A129" s="21" t="str">
        <f t="shared" si="118"/>
        <v/>
      </c>
      <c r="B129" s="24"/>
      <c r="C129" s="24"/>
      <c r="D129" s="26"/>
      <c r="E129" s="1">
        <f t="shared" si="68"/>
        <v>1</v>
      </c>
      <c r="F129" s="3"/>
      <c r="G129" s="3"/>
      <c r="H129" s="3"/>
      <c r="I129" s="2" t="str">
        <f t="shared" ref="I129" si="129">IF(B129="","",IF(SUM(F$3:F$220)=0,"",IF(J129="",IF(SUM(F129:H129)=0,999,IF(H129="",MAX(F129:G129),LARGE(F129:H129,2))),998)))</f>
        <v/>
      </c>
      <c r="J129" s="4"/>
      <c r="K129" s="18" t="str">
        <f>IF(B129="","",výpočty!Q129)</f>
        <v/>
      </c>
    </row>
    <row r="130" spans="1:11" ht="21" customHeight="1" x14ac:dyDescent="0.35">
      <c r="A130" s="21"/>
      <c r="B130" s="24"/>
      <c r="C130" s="24"/>
      <c r="D130" s="26"/>
      <c r="E130" s="1">
        <f t="shared" si="68"/>
        <v>2</v>
      </c>
      <c r="F130" s="3"/>
      <c r="G130" s="3"/>
      <c r="H130" s="3"/>
      <c r="I130" s="2" t="str">
        <f t="shared" ref="I130" si="130">IF(B129="","",IF(SUM(F$3:F$220)=0,"",IF(J130="",IF(SUM(F130:H130)=0,999,IF(H130="",MAX(F130:G130),LARGE(F130:H130,2))),998)))</f>
        <v/>
      </c>
      <c r="J130" s="4"/>
      <c r="K130" s="18"/>
    </row>
    <row r="131" spans="1:11" ht="21" customHeight="1" x14ac:dyDescent="0.35">
      <c r="A131" s="21" t="str">
        <f t="shared" si="118"/>
        <v/>
      </c>
      <c r="B131" s="24"/>
      <c r="C131" s="24"/>
      <c r="D131" s="26"/>
      <c r="E131" s="1">
        <f t="shared" si="68"/>
        <v>1</v>
      </c>
      <c r="F131" s="3"/>
      <c r="G131" s="3"/>
      <c r="H131" s="3"/>
      <c r="I131" s="2" t="str">
        <f t="shared" ref="I131" si="131">IF(B131="","",IF(SUM(F$3:F$220)=0,"",IF(J131="",IF(SUM(F131:H131)=0,999,IF(H131="",MAX(F131:G131),LARGE(F131:H131,2))),998)))</f>
        <v/>
      </c>
      <c r="J131" s="4"/>
      <c r="K131" s="18" t="str">
        <f>IF(B131="","",výpočty!Q131)</f>
        <v/>
      </c>
    </row>
    <row r="132" spans="1:11" ht="21" customHeight="1" x14ac:dyDescent="0.35">
      <c r="A132" s="21"/>
      <c r="B132" s="24"/>
      <c r="C132" s="24"/>
      <c r="D132" s="26"/>
      <c r="E132" s="1">
        <f t="shared" si="68"/>
        <v>2</v>
      </c>
      <c r="F132" s="3"/>
      <c r="G132" s="3"/>
      <c r="H132" s="3"/>
      <c r="I132" s="2" t="str">
        <f t="shared" ref="I132" si="132">IF(B131="","",IF(SUM(F$3:F$220)=0,"",IF(J132="",IF(SUM(F132:H132)=0,999,IF(H132="",MAX(F132:G132),LARGE(F132:H132,2))),998)))</f>
        <v/>
      </c>
      <c r="J132" s="4"/>
      <c r="K132" s="18"/>
    </row>
    <row r="133" spans="1:11" ht="21" customHeight="1" x14ac:dyDescent="0.35">
      <c r="A133" s="21" t="str">
        <f t="shared" si="118"/>
        <v/>
      </c>
      <c r="B133" s="24"/>
      <c r="C133" s="24"/>
      <c r="D133" s="26"/>
      <c r="E133" s="1">
        <f t="shared" si="68"/>
        <v>1</v>
      </c>
      <c r="F133" s="3"/>
      <c r="G133" s="3"/>
      <c r="H133" s="3"/>
      <c r="I133" s="2" t="str">
        <f t="shared" ref="I133" si="133">IF(B133="","",IF(SUM(F$3:F$220)=0,"",IF(J133="",IF(SUM(F133:H133)=0,999,IF(H133="",MAX(F133:G133),LARGE(F133:H133,2))),998)))</f>
        <v/>
      </c>
      <c r="J133" s="4"/>
      <c r="K133" s="18" t="str">
        <f>IF(B133="","",výpočty!Q133)</f>
        <v/>
      </c>
    </row>
    <row r="134" spans="1:11" ht="21" customHeight="1" x14ac:dyDescent="0.35">
      <c r="A134" s="21"/>
      <c r="B134" s="24"/>
      <c r="C134" s="24"/>
      <c r="D134" s="26"/>
      <c r="E134" s="1">
        <f t="shared" si="68"/>
        <v>2</v>
      </c>
      <c r="F134" s="3"/>
      <c r="G134" s="3"/>
      <c r="H134" s="3"/>
      <c r="I134" s="2" t="str">
        <f t="shared" ref="I134" si="134">IF(B133="","",IF(SUM(F$3:F$220)=0,"",IF(J134="",IF(SUM(F134:H134)=0,999,IF(H134="",MAX(F134:G134),LARGE(F134:H134,2))),998)))</f>
        <v/>
      </c>
      <c r="J134" s="4"/>
      <c r="K134" s="18"/>
    </row>
    <row r="135" spans="1:11" ht="21" customHeight="1" x14ac:dyDescent="0.35">
      <c r="A135" s="21" t="str">
        <f t="shared" si="118"/>
        <v/>
      </c>
      <c r="B135" s="24"/>
      <c r="C135" s="24"/>
      <c r="D135" s="26"/>
      <c r="E135" s="1">
        <f t="shared" ref="E135:E162" si="135">E133</f>
        <v>1</v>
      </c>
      <c r="F135" s="3"/>
      <c r="G135" s="3"/>
      <c r="H135" s="3"/>
      <c r="I135" s="2" t="str">
        <f t="shared" ref="I135" si="136">IF(B135="","",IF(SUM(F$3:F$220)=0,"",IF(J135="",IF(SUM(F135:H135)=0,999,IF(H135="",MAX(F135:G135),LARGE(F135:H135,2))),998)))</f>
        <v/>
      </c>
      <c r="J135" s="4"/>
      <c r="K135" s="18" t="str">
        <f>IF(B135="","",výpočty!Q135)</f>
        <v/>
      </c>
    </row>
    <row r="136" spans="1:11" ht="21" customHeight="1" x14ac:dyDescent="0.35">
      <c r="A136" s="21"/>
      <c r="B136" s="24"/>
      <c r="C136" s="24"/>
      <c r="D136" s="26"/>
      <c r="E136" s="1">
        <f t="shared" si="135"/>
        <v>2</v>
      </c>
      <c r="F136" s="3"/>
      <c r="G136" s="3"/>
      <c r="H136" s="3"/>
      <c r="I136" s="2" t="str">
        <f t="shared" ref="I136" si="137">IF(B135="","",IF(SUM(F$3:F$220)=0,"",IF(J136="",IF(SUM(F136:H136)=0,999,IF(H136="",MAX(F136:G136),LARGE(F136:H136,2))),998)))</f>
        <v/>
      </c>
      <c r="J136" s="4"/>
      <c r="K136" s="18"/>
    </row>
    <row r="137" spans="1:11" ht="21" customHeight="1" x14ac:dyDescent="0.35">
      <c r="A137" s="21" t="str">
        <f t="shared" si="118"/>
        <v/>
      </c>
      <c r="B137" s="24"/>
      <c r="C137" s="24"/>
      <c r="D137" s="26"/>
      <c r="E137" s="1">
        <f t="shared" si="135"/>
        <v>1</v>
      </c>
      <c r="F137" s="3"/>
      <c r="G137" s="3"/>
      <c r="H137" s="3"/>
      <c r="I137" s="2" t="str">
        <f t="shared" ref="I137" si="138">IF(B137="","",IF(SUM(F$3:F$220)=0,"",IF(J137="",IF(SUM(F137:H137)=0,999,IF(H137="",MAX(F137:G137),LARGE(F137:H137,2))),998)))</f>
        <v/>
      </c>
      <c r="J137" s="4"/>
      <c r="K137" s="18" t="str">
        <f>IF(B137="","",výpočty!Q137)</f>
        <v/>
      </c>
    </row>
    <row r="138" spans="1:11" ht="21" customHeight="1" x14ac:dyDescent="0.35">
      <c r="A138" s="21"/>
      <c r="B138" s="24"/>
      <c r="C138" s="24"/>
      <c r="D138" s="26"/>
      <c r="E138" s="1">
        <f t="shared" si="135"/>
        <v>2</v>
      </c>
      <c r="F138" s="3"/>
      <c r="G138" s="3"/>
      <c r="H138" s="3"/>
      <c r="I138" s="2" t="str">
        <f t="shared" ref="I138" si="139">IF(B137="","",IF(SUM(F$3:F$220)=0,"",IF(J138="",IF(SUM(F138:H138)=0,999,IF(H138="",MAX(F138:G138),LARGE(F138:H138,2))),998)))</f>
        <v/>
      </c>
      <c r="J138" s="4"/>
      <c r="K138" s="18"/>
    </row>
    <row r="139" spans="1:11" ht="21" customHeight="1" x14ac:dyDescent="0.35">
      <c r="A139" s="21" t="str">
        <f t="shared" si="118"/>
        <v/>
      </c>
      <c r="B139" s="24"/>
      <c r="C139" s="24"/>
      <c r="D139" s="26"/>
      <c r="E139" s="1">
        <f t="shared" si="135"/>
        <v>1</v>
      </c>
      <c r="F139" s="3"/>
      <c r="G139" s="3"/>
      <c r="H139" s="3"/>
      <c r="I139" s="2" t="str">
        <f t="shared" ref="I139" si="140">IF(B139="","",IF(SUM(F$3:F$220)=0,"",IF(J139="",IF(SUM(F139:H139)=0,999,IF(H139="",MAX(F139:G139),LARGE(F139:H139,2))),998)))</f>
        <v/>
      </c>
      <c r="J139" s="4"/>
      <c r="K139" s="18" t="str">
        <f>IF(B139="","",výpočty!Q139)</f>
        <v/>
      </c>
    </row>
    <row r="140" spans="1:11" ht="21" customHeight="1" x14ac:dyDescent="0.35">
      <c r="A140" s="21"/>
      <c r="B140" s="24"/>
      <c r="C140" s="24"/>
      <c r="D140" s="26"/>
      <c r="E140" s="1">
        <f t="shared" si="135"/>
        <v>2</v>
      </c>
      <c r="F140" s="3"/>
      <c r="G140" s="3"/>
      <c r="H140" s="3"/>
      <c r="I140" s="2" t="str">
        <f t="shared" ref="I140" si="141">IF(B139="","",IF(SUM(F$3:F$220)=0,"",IF(J140="",IF(SUM(F140:H140)=0,999,IF(H140="",MAX(F140:G140),LARGE(F140:H140,2))),998)))</f>
        <v/>
      </c>
      <c r="J140" s="4"/>
      <c r="K140" s="18"/>
    </row>
    <row r="141" spans="1:11" ht="21" customHeight="1" x14ac:dyDescent="0.35">
      <c r="A141" s="21" t="str">
        <f t="shared" si="118"/>
        <v/>
      </c>
      <c r="B141" s="24"/>
      <c r="C141" s="24"/>
      <c r="D141" s="26"/>
      <c r="E141" s="1">
        <f t="shared" si="135"/>
        <v>1</v>
      </c>
      <c r="F141" s="3"/>
      <c r="G141" s="3"/>
      <c r="H141" s="3"/>
      <c r="I141" s="2" t="str">
        <f t="shared" ref="I141" si="142">IF(B141="","",IF(SUM(F$3:F$220)=0,"",IF(J141="",IF(SUM(F141:H141)=0,999,IF(H141="",MAX(F141:G141),LARGE(F141:H141,2))),998)))</f>
        <v/>
      </c>
      <c r="J141" s="4"/>
      <c r="K141" s="18" t="str">
        <f>IF(B141="","",výpočty!Q141)</f>
        <v/>
      </c>
    </row>
    <row r="142" spans="1:11" ht="21" customHeight="1" x14ac:dyDescent="0.35">
      <c r="A142" s="21"/>
      <c r="B142" s="24"/>
      <c r="C142" s="24"/>
      <c r="D142" s="26"/>
      <c r="E142" s="1">
        <f t="shared" si="135"/>
        <v>2</v>
      </c>
      <c r="F142" s="3"/>
      <c r="G142" s="3"/>
      <c r="H142" s="3"/>
      <c r="I142" s="2" t="str">
        <f t="shared" ref="I142" si="143">IF(B141="","",IF(SUM(F$3:F$220)=0,"",IF(J142="",IF(SUM(F142:H142)=0,999,IF(H142="",MAX(F142:G142),LARGE(F142:H142,2))),998)))</f>
        <v/>
      </c>
      <c r="J142" s="4"/>
      <c r="K142" s="18"/>
    </row>
    <row r="143" spans="1:11" ht="21" customHeight="1" x14ac:dyDescent="0.35">
      <c r="A143" s="21" t="str">
        <f t="shared" ref="A143:A161" si="144">IF(B143="","",A141+1)</f>
        <v/>
      </c>
      <c r="B143" s="24"/>
      <c r="C143" s="24"/>
      <c r="D143" s="26"/>
      <c r="E143" s="1">
        <f t="shared" si="135"/>
        <v>1</v>
      </c>
      <c r="F143" s="3"/>
      <c r="G143" s="3"/>
      <c r="H143" s="3"/>
      <c r="I143" s="2" t="str">
        <f t="shared" ref="I143" si="145">IF(B143="","",IF(SUM(F$3:F$220)=0,"",IF(J143="",IF(SUM(F143:H143)=0,999,IF(H143="",MAX(F143:G143),LARGE(F143:H143,2))),998)))</f>
        <v/>
      </c>
      <c r="J143" s="4"/>
      <c r="K143" s="18" t="str">
        <f>IF(B143="","",výpočty!Q143)</f>
        <v/>
      </c>
    </row>
    <row r="144" spans="1:11" ht="21" customHeight="1" x14ac:dyDescent="0.35">
      <c r="A144" s="21"/>
      <c r="B144" s="24"/>
      <c r="C144" s="24"/>
      <c r="D144" s="26"/>
      <c r="E144" s="1">
        <f t="shared" si="135"/>
        <v>2</v>
      </c>
      <c r="F144" s="3"/>
      <c r="G144" s="3"/>
      <c r="H144" s="3"/>
      <c r="I144" s="2" t="str">
        <f t="shared" ref="I144" si="146">IF(B143="","",IF(SUM(F$3:F$220)=0,"",IF(J144="",IF(SUM(F144:H144)=0,999,IF(H144="",MAX(F144:G144),LARGE(F144:H144,2))),998)))</f>
        <v/>
      </c>
      <c r="J144" s="4"/>
      <c r="K144" s="18"/>
    </row>
    <row r="145" spans="1:11" ht="21" customHeight="1" x14ac:dyDescent="0.35">
      <c r="A145" s="21" t="str">
        <f t="shared" si="144"/>
        <v/>
      </c>
      <c r="B145" s="24"/>
      <c r="C145" s="24"/>
      <c r="D145" s="26"/>
      <c r="E145" s="1">
        <f t="shared" si="135"/>
        <v>1</v>
      </c>
      <c r="F145" s="3"/>
      <c r="G145" s="3"/>
      <c r="H145" s="3"/>
      <c r="I145" s="2" t="str">
        <f t="shared" ref="I145" si="147">IF(B145="","",IF(SUM(F$3:F$220)=0,"",IF(J145="",IF(SUM(F145:H145)=0,999,IF(H145="",MAX(F145:G145),LARGE(F145:H145,2))),998)))</f>
        <v/>
      </c>
      <c r="J145" s="4"/>
      <c r="K145" s="18" t="str">
        <f>IF(B145="","",výpočty!Q145)</f>
        <v/>
      </c>
    </row>
    <row r="146" spans="1:11" ht="21" customHeight="1" x14ac:dyDescent="0.35">
      <c r="A146" s="21"/>
      <c r="B146" s="24"/>
      <c r="C146" s="24"/>
      <c r="D146" s="26"/>
      <c r="E146" s="1">
        <f t="shared" si="135"/>
        <v>2</v>
      </c>
      <c r="F146" s="3"/>
      <c r="G146" s="3"/>
      <c r="H146" s="3"/>
      <c r="I146" s="2" t="str">
        <f t="shared" ref="I146" si="148">IF(B145="","",IF(SUM(F$3:F$220)=0,"",IF(J146="",IF(SUM(F146:H146)=0,999,IF(H146="",MAX(F146:G146),LARGE(F146:H146,2))),998)))</f>
        <v/>
      </c>
      <c r="J146" s="4"/>
      <c r="K146" s="18"/>
    </row>
    <row r="147" spans="1:11" ht="21" customHeight="1" x14ac:dyDescent="0.35">
      <c r="A147" s="21" t="str">
        <f t="shared" si="144"/>
        <v/>
      </c>
      <c r="B147" s="24"/>
      <c r="C147" s="24"/>
      <c r="D147" s="26"/>
      <c r="E147" s="1">
        <f t="shared" si="135"/>
        <v>1</v>
      </c>
      <c r="F147" s="3"/>
      <c r="G147" s="3"/>
      <c r="H147" s="3"/>
      <c r="I147" s="2" t="str">
        <f t="shared" ref="I147" si="149">IF(B147="","",IF(SUM(F$3:F$220)=0,"",IF(J147="",IF(SUM(F147:H147)=0,999,IF(H147="",MAX(F147:G147),LARGE(F147:H147,2))),998)))</f>
        <v/>
      </c>
      <c r="J147" s="4"/>
      <c r="K147" s="18" t="str">
        <f>IF(B147="","",výpočty!Q147)</f>
        <v/>
      </c>
    </row>
    <row r="148" spans="1:11" ht="21" customHeight="1" x14ac:dyDescent="0.35">
      <c r="A148" s="21"/>
      <c r="B148" s="24"/>
      <c r="C148" s="24"/>
      <c r="D148" s="26"/>
      <c r="E148" s="1">
        <f t="shared" si="135"/>
        <v>2</v>
      </c>
      <c r="F148" s="3"/>
      <c r="G148" s="3"/>
      <c r="H148" s="3"/>
      <c r="I148" s="2" t="str">
        <f t="shared" ref="I148" si="150">IF(B147="","",IF(SUM(F$3:F$220)=0,"",IF(J148="",IF(SUM(F148:H148)=0,999,IF(H148="",MAX(F148:G148),LARGE(F148:H148,2))),998)))</f>
        <v/>
      </c>
      <c r="J148" s="4"/>
      <c r="K148" s="18"/>
    </row>
    <row r="149" spans="1:11" ht="21" customHeight="1" x14ac:dyDescent="0.35">
      <c r="A149" s="21" t="str">
        <f t="shared" si="144"/>
        <v/>
      </c>
      <c r="B149" s="24"/>
      <c r="C149" s="24"/>
      <c r="D149" s="26"/>
      <c r="E149" s="1">
        <f t="shared" si="135"/>
        <v>1</v>
      </c>
      <c r="F149" s="3"/>
      <c r="G149" s="3"/>
      <c r="H149" s="3"/>
      <c r="I149" s="2" t="str">
        <f t="shared" ref="I149" si="151">IF(B149="","",IF(SUM(F$3:F$220)=0,"",IF(J149="",IF(SUM(F149:H149)=0,999,IF(H149="",MAX(F149:G149),LARGE(F149:H149,2))),998)))</f>
        <v/>
      </c>
      <c r="J149" s="4"/>
      <c r="K149" s="18" t="str">
        <f>IF(B149="","",výpočty!Q149)</f>
        <v/>
      </c>
    </row>
    <row r="150" spans="1:11" ht="21" customHeight="1" x14ac:dyDescent="0.35">
      <c r="A150" s="21"/>
      <c r="B150" s="24"/>
      <c r="C150" s="24"/>
      <c r="D150" s="26"/>
      <c r="E150" s="1">
        <f t="shared" si="135"/>
        <v>2</v>
      </c>
      <c r="F150" s="3"/>
      <c r="G150" s="3"/>
      <c r="H150" s="3"/>
      <c r="I150" s="2" t="str">
        <f t="shared" ref="I150" si="152">IF(B149="","",IF(SUM(F$3:F$220)=0,"",IF(J150="",IF(SUM(F150:H150)=0,999,IF(H150="",MAX(F150:G150),LARGE(F150:H150,2))),998)))</f>
        <v/>
      </c>
      <c r="J150" s="4"/>
      <c r="K150" s="18"/>
    </row>
    <row r="151" spans="1:11" ht="21" customHeight="1" x14ac:dyDescent="0.35">
      <c r="A151" s="21" t="str">
        <f t="shared" si="144"/>
        <v/>
      </c>
      <c r="B151" s="24"/>
      <c r="C151" s="24"/>
      <c r="D151" s="26"/>
      <c r="E151" s="1">
        <f t="shared" si="135"/>
        <v>1</v>
      </c>
      <c r="F151" s="3"/>
      <c r="G151" s="3"/>
      <c r="H151" s="3"/>
      <c r="I151" s="2" t="str">
        <f t="shared" ref="I151" si="153">IF(B151="","",IF(SUM(F$3:F$220)=0,"",IF(J151="",IF(SUM(F151:H151)=0,999,IF(H151="",MAX(F151:G151),LARGE(F151:H151,2))),998)))</f>
        <v/>
      </c>
      <c r="J151" s="4"/>
      <c r="K151" s="18" t="str">
        <f>IF(B151="","",výpočty!Q151)</f>
        <v/>
      </c>
    </row>
    <row r="152" spans="1:11" ht="21" customHeight="1" x14ac:dyDescent="0.35">
      <c r="A152" s="21"/>
      <c r="B152" s="24"/>
      <c r="C152" s="24"/>
      <c r="D152" s="26"/>
      <c r="E152" s="1">
        <f t="shared" si="135"/>
        <v>2</v>
      </c>
      <c r="F152" s="3"/>
      <c r="G152" s="3"/>
      <c r="H152" s="3"/>
      <c r="I152" s="2" t="str">
        <f t="shared" ref="I152" si="154">IF(B151="","",IF(SUM(F$3:F$220)=0,"",IF(J152="",IF(SUM(F152:H152)=0,999,IF(H152="",MAX(F152:G152),LARGE(F152:H152,2))),998)))</f>
        <v/>
      </c>
      <c r="J152" s="4"/>
      <c r="K152" s="18"/>
    </row>
    <row r="153" spans="1:11" ht="21" customHeight="1" x14ac:dyDescent="0.35">
      <c r="A153" s="21" t="str">
        <f t="shared" si="144"/>
        <v/>
      </c>
      <c r="B153" s="24"/>
      <c r="C153" s="24"/>
      <c r="D153" s="26"/>
      <c r="E153" s="1">
        <f t="shared" si="135"/>
        <v>1</v>
      </c>
      <c r="F153" s="3"/>
      <c r="G153" s="3"/>
      <c r="H153" s="3"/>
      <c r="I153" s="2" t="str">
        <f t="shared" ref="I153" si="155">IF(B153="","",IF(SUM(F$3:F$220)=0,"",IF(J153="",IF(SUM(F153:H153)=0,999,IF(H153="",MAX(F153:G153),LARGE(F153:H153,2))),998)))</f>
        <v/>
      </c>
      <c r="J153" s="4"/>
      <c r="K153" s="18" t="str">
        <f>IF(B153="","",výpočty!Q153)</f>
        <v/>
      </c>
    </row>
    <row r="154" spans="1:11" ht="21" customHeight="1" x14ac:dyDescent="0.35">
      <c r="A154" s="21"/>
      <c r="B154" s="24"/>
      <c r="C154" s="24"/>
      <c r="D154" s="26"/>
      <c r="E154" s="1">
        <f t="shared" si="135"/>
        <v>2</v>
      </c>
      <c r="F154" s="3"/>
      <c r="G154" s="3"/>
      <c r="H154" s="3"/>
      <c r="I154" s="2" t="str">
        <f t="shared" ref="I154" si="156">IF(B153="","",IF(SUM(F$3:F$220)=0,"",IF(J154="",IF(SUM(F154:H154)=0,999,IF(H154="",MAX(F154:G154),LARGE(F154:H154,2))),998)))</f>
        <v/>
      </c>
      <c r="J154" s="4"/>
      <c r="K154" s="18"/>
    </row>
    <row r="155" spans="1:11" ht="21" customHeight="1" x14ac:dyDescent="0.35">
      <c r="A155" s="21" t="str">
        <f t="shared" si="144"/>
        <v/>
      </c>
      <c r="B155" s="24"/>
      <c r="C155" s="24"/>
      <c r="D155" s="26"/>
      <c r="E155" s="1">
        <f t="shared" si="135"/>
        <v>1</v>
      </c>
      <c r="F155" s="3"/>
      <c r="G155" s="3"/>
      <c r="H155" s="3"/>
      <c r="I155" s="2" t="str">
        <f t="shared" ref="I155" si="157">IF(B155="","",IF(SUM(F$3:F$220)=0,"",IF(J155="",IF(SUM(F155:H155)=0,999,IF(H155="",MAX(F155:G155),LARGE(F155:H155,2))),998)))</f>
        <v/>
      </c>
      <c r="J155" s="4"/>
      <c r="K155" s="18" t="str">
        <f>IF(B155="","",výpočty!Q155)</f>
        <v/>
      </c>
    </row>
    <row r="156" spans="1:11" ht="21" customHeight="1" x14ac:dyDescent="0.35">
      <c r="A156" s="21"/>
      <c r="B156" s="24"/>
      <c r="C156" s="24"/>
      <c r="D156" s="26"/>
      <c r="E156" s="1">
        <f t="shared" si="135"/>
        <v>2</v>
      </c>
      <c r="F156" s="3"/>
      <c r="G156" s="3"/>
      <c r="H156" s="3"/>
      <c r="I156" s="2" t="str">
        <f t="shared" ref="I156" si="158">IF(B155="","",IF(SUM(F$3:F$220)=0,"",IF(J156="",IF(SUM(F156:H156)=0,999,IF(H156="",MAX(F156:G156),LARGE(F156:H156,2))),998)))</f>
        <v/>
      </c>
      <c r="J156" s="4"/>
      <c r="K156" s="18"/>
    </row>
    <row r="157" spans="1:11" ht="21" customHeight="1" x14ac:dyDescent="0.35">
      <c r="A157" s="21" t="str">
        <f t="shared" si="144"/>
        <v/>
      </c>
      <c r="B157" s="24"/>
      <c r="C157" s="24"/>
      <c r="D157" s="26"/>
      <c r="E157" s="1">
        <f t="shared" si="135"/>
        <v>1</v>
      </c>
      <c r="F157" s="3"/>
      <c r="G157" s="3"/>
      <c r="H157" s="3"/>
      <c r="I157" s="2" t="str">
        <f t="shared" ref="I157" si="159">IF(B157="","",IF(SUM(F$3:F$220)=0,"",IF(J157="",IF(SUM(F157:H157)=0,999,IF(H157="",MAX(F157:G157),LARGE(F157:H157,2))),998)))</f>
        <v/>
      </c>
      <c r="J157" s="4"/>
      <c r="K157" s="18" t="str">
        <f>IF(B157="","",výpočty!Q157)</f>
        <v/>
      </c>
    </row>
    <row r="158" spans="1:11" ht="21" customHeight="1" x14ac:dyDescent="0.35">
      <c r="A158" s="21"/>
      <c r="B158" s="24"/>
      <c r="C158" s="24"/>
      <c r="D158" s="26"/>
      <c r="E158" s="1">
        <f t="shared" si="135"/>
        <v>2</v>
      </c>
      <c r="F158" s="3"/>
      <c r="G158" s="3"/>
      <c r="H158" s="3"/>
      <c r="I158" s="2" t="str">
        <f t="shared" ref="I158" si="160">IF(B157="","",IF(SUM(F$3:F$220)=0,"",IF(J158="",IF(SUM(F158:H158)=0,999,IF(H158="",MAX(F158:G158),LARGE(F158:H158,2))),998)))</f>
        <v/>
      </c>
      <c r="J158" s="4"/>
      <c r="K158" s="18"/>
    </row>
    <row r="159" spans="1:11" ht="21" customHeight="1" x14ac:dyDescent="0.35">
      <c r="A159" s="21" t="str">
        <f t="shared" si="144"/>
        <v/>
      </c>
      <c r="B159" s="24"/>
      <c r="C159" s="24"/>
      <c r="D159" s="26"/>
      <c r="E159" s="1">
        <f t="shared" si="135"/>
        <v>1</v>
      </c>
      <c r="F159" s="3"/>
      <c r="G159" s="3"/>
      <c r="H159" s="3"/>
      <c r="I159" s="2" t="str">
        <f t="shared" ref="I159" si="161">IF(B159="","",IF(SUM(F$3:F$220)=0,"",IF(J159="",IF(SUM(F159:H159)=0,999,IF(H159="",MAX(F159:G159),LARGE(F159:H159,2))),998)))</f>
        <v/>
      </c>
      <c r="J159" s="4"/>
      <c r="K159" s="18" t="str">
        <f>IF(B159="","",výpočty!Q159)</f>
        <v/>
      </c>
    </row>
    <row r="160" spans="1:11" ht="21" customHeight="1" x14ac:dyDescent="0.35">
      <c r="A160" s="21"/>
      <c r="B160" s="24"/>
      <c r="C160" s="24"/>
      <c r="D160" s="26"/>
      <c r="E160" s="1">
        <f t="shared" si="135"/>
        <v>2</v>
      </c>
      <c r="F160" s="3"/>
      <c r="G160" s="3"/>
      <c r="H160" s="3"/>
      <c r="I160" s="2" t="str">
        <f t="shared" ref="I160" si="162">IF(B159="","",IF(SUM(F$3:F$220)=0,"",IF(J160="",IF(SUM(F160:H160)=0,999,IF(H160="",MAX(F160:G160),LARGE(F160:H160,2))),998)))</f>
        <v/>
      </c>
      <c r="J160" s="4"/>
      <c r="K160" s="18"/>
    </row>
    <row r="161" spans="1:11" ht="21" customHeight="1" x14ac:dyDescent="0.35">
      <c r="A161" s="21" t="str">
        <f t="shared" si="144"/>
        <v/>
      </c>
      <c r="B161" s="24"/>
      <c r="C161" s="24"/>
      <c r="D161" s="26"/>
      <c r="E161" s="1">
        <f t="shared" si="135"/>
        <v>1</v>
      </c>
      <c r="F161" s="3"/>
      <c r="G161" s="3"/>
      <c r="H161" s="3"/>
      <c r="I161" s="2" t="str">
        <f t="shared" ref="I161" si="163">IF(B161="","",IF(SUM(F$3:F$220)=0,"",IF(J161="",IF(SUM(F161:H161)=0,999,IF(H161="",MAX(F161:G161),LARGE(F161:H161,2))),998)))</f>
        <v/>
      </c>
      <c r="J161" s="4"/>
      <c r="K161" s="18" t="str">
        <f>IF(B161="","",výpočty!Q161)</f>
        <v/>
      </c>
    </row>
    <row r="162" spans="1:11" ht="21" customHeight="1" x14ac:dyDescent="0.35">
      <c r="A162" s="21"/>
      <c r="B162" s="24"/>
      <c r="C162" s="24"/>
      <c r="D162" s="26"/>
      <c r="E162" s="1">
        <f t="shared" si="135"/>
        <v>2</v>
      </c>
      <c r="F162" s="3"/>
      <c r="G162" s="3"/>
      <c r="H162" s="3"/>
      <c r="I162" s="2" t="str">
        <f t="shared" ref="I162" si="164">IF(B161="","",IF(SUM(F$3:F$220)=0,"",IF(J162="",IF(SUM(F162:H162)=0,999,IF(H162="",MAX(F162:G162),LARGE(F162:H162,2))),998)))</f>
        <v/>
      </c>
      <c r="J162" s="4"/>
      <c r="K162" s="18"/>
    </row>
  </sheetData>
  <sortState xmlns:xlrd2="http://schemas.microsoft.com/office/spreadsheetml/2017/richdata2" ref="M3:P18">
    <sortCondition ref="M3"/>
  </sortState>
  <mergeCells count="408">
    <mergeCell ref="A161:A162"/>
    <mergeCell ref="B161:B162"/>
    <mergeCell ref="C161:C162"/>
    <mergeCell ref="D161:D162"/>
    <mergeCell ref="K161:K162"/>
    <mergeCell ref="A157:A158"/>
    <mergeCell ref="B157:B158"/>
    <mergeCell ref="C157:C158"/>
    <mergeCell ref="D157:D158"/>
    <mergeCell ref="K157:K158"/>
    <mergeCell ref="A159:A160"/>
    <mergeCell ref="B159:B160"/>
    <mergeCell ref="C159:C160"/>
    <mergeCell ref="D159:D160"/>
    <mergeCell ref="K159:K160"/>
    <mergeCell ref="A153:A154"/>
    <mergeCell ref="B153:B154"/>
    <mergeCell ref="C153:C154"/>
    <mergeCell ref="D153:D154"/>
    <mergeCell ref="K153:K154"/>
    <mergeCell ref="A155:A156"/>
    <mergeCell ref="B155:B156"/>
    <mergeCell ref="C155:C156"/>
    <mergeCell ref="D155:D156"/>
    <mergeCell ref="K155:K156"/>
    <mergeCell ref="A149:A150"/>
    <mergeCell ref="B149:B150"/>
    <mergeCell ref="C149:C150"/>
    <mergeCell ref="D149:D150"/>
    <mergeCell ref="K149:K150"/>
    <mergeCell ref="A151:A152"/>
    <mergeCell ref="B151:B152"/>
    <mergeCell ref="C151:C152"/>
    <mergeCell ref="D151:D152"/>
    <mergeCell ref="K151:K152"/>
    <mergeCell ref="A145:A146"/>
    <mergeCell ref="B145:B146"/>
    <mergeCell ref="C145:C146"/>
    <mergeCell ref="D145:D146"/>
    <mergeCell ref="K145:K146"/>
    <mergeCell ref="A147:A148"/>
    <mergeCell ref="B147:B148"/>
    <mergeCell ref="C147:C148"/>
    <mergeCell ref="D147:D148"/>
    <mergeCell ref="K147:K148"/>
    <mergeCell ref="A141:A142"/>
    <mergeCell ref="B141:B142"/>
    <mergeCell ref="C141:C142"/>
    <mergeCell ref="D141:D142"/>
    <mergeCell ref="K141:K142"/>
    <mergeCell ref="A143:A144"/>
    <mergeCell ref="B143:B144"/>
    <mergeCell ref="C143:C144"/>
    <mergeCell ref="D143:D144"/>
    <mergeCell ref="K143:K144"/>
    <mergeCell ref="A137:A138"/>
    <mergeCell ref="B137:B138"/>
    <mergeCell ref="C137:C138"/>
    <mergeCell ref="D137:D138"/>
    <mergeCell ref="K137:K138"/>
    <mergeCell ref="A139:A140"/>
    <mergeCell ref="B139:B140"/>
    <mergeCell ref="C139:C140"/>
    <mergeCell ref="D139:D140"/>
    <mergeCell ref="K139:K140"/>
    <mergeCell ref="A133:A134"/>
    <mergeCell ref="B133:B134"/>
    <mergeCell ref="C133:C134"/>
    <mergeCell ref="D133:D134"/>
    <mergeCell ref="K133:K134"/>
    <mergeCell ref="A135:A136"/>
    <mergeCell ref="B135:B136"/>
    <mergeCell ref="C135:C136"/>
    <mergeCell ref="D135:D136"/>
    <mergeCell ref="K135:K136"/>
    <mergeCell ref="A129:A130"/>
    <mergeCell ref="B129:B130"/>
    <mergeCell ref="C129:C130"/>
    <mergeCell ref="D129:D130"/>
    <mergeCell ref="K129:K130"/>
    <mergeCell ref="A131:A132"/>
    <mergeCell ref="B131:B132"/>
    <mergeCell ref="C131:C132"/>
    <mergeCell ref="D131:D132"/>
    <mergeCell ref="K131:K132"/>
    <mergeCell ref="A125:A126"/>
    <mergeCell ref="B125:B126"/>
    <mergeCell ref="C125:C126"/>
    <mergeCell ref="D125:D126"/>
    <mergeCell ref="K125:K126"/>
    <mergeCell ref="A127:A128"/>
    <mergeCell ref="B127:B128"/>
    <mergeCell ref="C127:C128"/>
    <mergeCell ref="D127:D128"/>
    <mergeCell ref="K127:K128"/>
    <mergeCell ref="A121:A122"/>
    <mergeCell ref="B121:B122"/>
    <mergeCell ref="C121:C122"/>
    <mergeCell ref="D121:D122"/>
    <mergeCell ref="K121:K122"/>
    <mergeCell ref="A123:A124"/>
    <mergeCell ref="B123:B124"/>
    <mergeCell ref="C123:C124"/>
    <mergeCell ref="D123:D124"/>
    <mergeCell ref="K123:K124"/>
    <mergeCell ref="A117:A118"/>
    <mergeCell ref="B117:B118"/>
    <mergeCell ref="C117:C118"/>
    <mergeCell ref="D117:D118"/>
    <mergeCell ref="K117:K118"/>
    <mergeCell ref="A119:A120"/>
    <mergeCell ref="B119:B120"/>
    <mergeCell ref="C119:C120"/>
    <mergeCell ref="D119:D120"/>
    <mergeCell ref="K119:K120"/>
    <mergeCell ref="A113:A114"/>
    <mergeCell ref="B113:B114"/>
    <mergeCell ref="C113:C114"/>
    <mergeCell ref="D113:D114"/>
    <mergeCell ref="K113:K114"/>
    <mergeCell ref="A115:A116"/>
    <mergeCell ref="B115:B116"/>
    <mergeCell ref="C115:C116"/>
    <mergeCell ref="D115:D116"/>
    <mergeCell ref="K115:K116"/>
    <mergeCell ref="A109:A110"/>
    <mergeCell ref="B109:B110"/>
    <mergeCell ref="C109:C110"/>
    <mergeCell ref="D109:D110"/>
    <mergeCell ref="K109:K110"/>
    <mergeCell ref="A111:A112"/>
    <mergeCell ref="B111:B112"/>
    <mergeCell ref="C111:C112"/>
    <mergeCell ref="D111:D112"/>
    <mergeCell ref="K111:K112"/>
    <mergeCell ref="A105:A106"/>
    <mergeCell ref="B105:B106"/>
    <mergeCell ref="C105:C106"/>
    <mergeCell ref="D105:D106"/>
    <mergeCell ref="K105:K106"/>
    <mergeCell ref="A107:A108"/>
    <mergeCell ref="B107:B108"/>
    <mergeCell ref="C107:C108"/>
    <mergeCell ref="D107:D108"/>
    <mergeCell ref="K107:K108"/>
    <mergeCell ref="A101:A102"/>
    <mergeCell ref="B101:B102"/>
    <mergeCell ref="C101:C102"/>
    <mergeCell ref="D101:D102"/>
    <mergeCell ref="K101:K102"/>
    <mergeCell ref="A103:A104"/>
    <mergeCell ref="B103:B104"/>
    <mergeCell ref="C103:C104"/>
    <mergeCell ref="D103:D104"/>
    <mergeCell ref="K103:K104"/>
    <mergeCell ref="A97:A98"/>
    <mergeCell ref="B97:B98"/>
    <mergeCell ref="C97:C98"/>
    <mergeCell ref="D97:D98"/>
    <mergeCell ref="K97:K98"/>
    <mergeCell ref="A99:A100"/>
    <mergeCell ref="B99:B100"/>
    <mergeCell ref="C99:C100"/>
    <mergeCell ref="D99:D100"/>
    <mergeCell ref="K99:K100"/>
    <mergeCell ref="A93:A94"/>
    <mergeCell ref="B93:B94"/>
    <mergeCell ref="C93:C94"/>
    <mergeCell ref="D93:D94"/>
    <mergeCell ref="K93:K94"/>
    <mergeCell ref="A95:A96"/>
    <mergeCell ref="B95:B96"/>
    <mergeCell ref="C95:C96"/>
    <mergeCell ref="D95:D96"/>
    <mergeCell ref="K95:K96"/>
    <mergeCell ref="A89:A90"/>
    <mergeCell ref="B89:B90"/>
    <mergeCell ref="C89:C90"/>
    <mergeCell ref="D89:D90"/>
    <mergeCell ref="K89:K90"/>
    <mergeCell ref="A91:A92"/>
    <mergeCell ref="B91:B92"/>
    <mergeCell ref="C91:C92"/>
    <mergeCell ref="D91:D92"/>
    <mergeCell ref="K91:K92"/>
    <mergeCell ref="A85:A86"/>
    <mergeCell ref="B85:B86"/>
    <mergeCell ref="C85:C86"/>
    <mergeCell ref="D85:D86"/>
    <mergeCell ref="K85:K86"/>
    <mergeCell ref="A87:A88"/>
    <mergeCell ref="B87:B88"/>
    <mergeCell ref="C87:C88"/>
    <mergeCell ref="D87:D88"/>
    <mergeCell ref="K87:K88"/>
    <mergeCell ref="A81:A82"/>
    <mergeCell ref="B81:B82"/>
    <mergeCell ref="C81:C82"/>
    <mergeCell ref="D81:D82"/>
    <mergeCell ref="K81:K82"/>
    <mergeCell ref="A83:A84"/>
    <mergeCell ref="B83:B84"/>
    <mergeCell ref="C83:C84"/>
    <mergeCell ref="D83:D84"/>
    <mergeCell ref="K83:K84"/>
    <mergeCell ref="A77:A78"/>
    <mergeCell ref="B77:B78"/>
    <mergeCell ref="C77:C78"/>
    <mergeCell ref="D77:D78"/>
    <mergeCell ref="K77:K78"/>
    <mergeCell ref="A79:A80"/>
    <mergeCell ref="B79:B80"/>
    <mergeCell ref="C79:C80"/>
    <mergeCell ref="D79:D80"/>
    <mergeCell ref="K79:K80"/>
    <mergeCell ref="A73:A74"/>
    <mergeCell ref="B73:B74"/>
    <mergeCell ref="C73:C74"/>
    <mergeCell ref="D73:D74"/>
    <mergeCell ref="K73:K74"/>
    <mergeCell ref="A75:A76"/>
    <mergeCell ref="B75:B76"/>
    <mergeCell ref="C75:C76"/>
    <mergeCell ref="D75:D76"/>
    <mergeCell ref="K75:K76"/>
    <mergeCell ref="A69:A70"/>
    <mergeCell ref="B69:B70"/>
    <mergeCell ref="C69:C70"/>
    <mergeCell ref="D69:D70"/>
    <mergeCell ref="K69:K70"/>
    <mergeCell ref="A71:A72"/>
    <mergeCell ref="B71:B72"/>
    <mergeCell ref="C71:C72"/>
    <mergeCell ref="D71:D72"/>
    <mergeCell ref="K71:K72"/>
    <mergeCell ref="A65:A66"/>
    <mergeCell ref="B65:B66"/>
    <mergeCell ref="C65:C66"/>
    <mergeCell ref="D65:D66"/>
    <mergeCell ref="K65:K66"/>
    <mergeCell ref="A67:A68"/>
    <mergeCell ref="B67:B68"/>
    <mergeCell ref="C67:C68"/>
    <mergeCell ref="D67:D68"/>
    <mergeCell ref="K67:K68"/>
    <mergeCell ref="A61:A62"/>
    <mergeCell ref="B61:B62"/>
    <mergeCell ref="C61:C62"/>
    <mergeCell ref="D61:D62"/>
    <mergeCell ref="K61:K62"/>
    <mergeCell ref="A63:A64"/>
    <mergeCell ref="B63:B64"/>
    <mergeCell ref="C63:C64"/>
    <mergeCell ref="D63:D64"/>
    <mergeCell ref="K63:K64"/>
    <mergeCell ref="A57:A58"/>
    <mergeCell ref="B57:B58"/>
    <mergeCell ref="C57:C58"/>
    <mergeCell ref="D57:D58"/>
    <mergeCell ref="K57:K58"/>
    <mergeCell ref="A59:A60"/>
    <mergeCell ref="B59:B60"/>
    <mergeCell ref="C59:C60"/>
    <mergeCell ref="D59:D60"/>
    <mergeCell ref="K59:K60"/>
    <mergeCell ref="A53:A54"/>
    <mergeCell ref="B53:B54"/>
    <mergeCell ref="C53:C54"/>
    <mergeCell ref="D53:D54"/>
    <mergeCell ref="K53:K54"/>
    <mergeCell ref="A55:A56"/>
    <mergeCell ref="B55:B56"/>
    <mergeCell ref="C55:C56"/>
    <mergeCell ref="D55:D56"/>
    <mergeCell ref="K55:K56"/>
    <mergeCell ref="A49:A50"/>
    <mergeCell ref="B49:B50"/>
    <mergeCell ref="C49:C50"/>
    <mergeCell ref="D49:D50"/>
    <mergeCell ref="K49:K50"/>
    <mergeCell ref="A51:A52"/>
    <mergeCell ref="B51:B52"/>
    <mergeCell ref="C51:C52"/>
    <mergeCell ref="D51:D52"/>
    <mergeCell ref="K51:K52"/>
    <mergeCell ref="A45:A46"/>
    <mergeCell ref="B45:B46"/>
    <mergeCell ref="C45:C46"/>
    <mergeCell ref="D45:D46"/>
    <mergeCell ref="K45:K46"/>
    <mergeCell ref="A47:A48"/>
    <mergeCell ref="B47:B48"/>
    <mergeCell ref="C47:C48"/>
    <mergeCell ref="D47:D48"/>
    <mergeCell ref="K47:K48"/>
    <mergeCell ref="A41:A42"/>
    <mergeCell ref="B41:B42"/>
    <mergeCell ref="C41:C42"/>
    <mergeCell ref="D41:D42"/>
    <mergeCell ref="K41:K42"/>
    <mergeCell ref="A43:A44"/>
    <mergeCell ref="B43:B44"/>
    <mergeCell ref="C43:C44"/>
    <mergeCell ref="D43:D44"/>
    <mergeCell ref="K43:K44"/>
    <mergeCell ref="A37:A38"/>
    <mergeCell ref="B37:B38"/>
    <mergeCell ref="C37:C38"/>
    <mergeCell ref="D37:D38"/>
    <mergeCell ref="K37:K38"/>
    <mergeCell ref="A39:A40"/>
    <mergeCell ref="B39:B40"/>
    <mergeCell ref="C39:C40"/>
    <mergeCell ref="D39:D40"/>
    <mergeCell ref="K39:K40"/>
    <mergeCell ref="A33:A34"/>
    <mergeCell ref="B33:B34"/>
    <mergeCell ref="C33:C34"/>
    <mergeCell ref="D33:D34"/>
    <mergeCell ref="K33:K34"/>
    <mergeCell ref="A35:A36"/>
    <mergeCell ref="B35:B36"/>
    <mergeCell ref="C35:C36"/>
    <mergeCell ref="D35:D36"/>
    <mergeCell ref="K35:K36"/>
    <mergeCell ref="A29:A30"/>
    <mergeCell ref="B29:B30"/>
    <mergeCell ref="C29:C30"/>
    <mergeCell ref="D29:D30"/>
    <mergeCell ref="K29:K30"/>
    <mergeCell ref="A31:A32"/>
    <mergeCell ref="B31:B32"/>
    <mergeCell ref="C31:C32"/>
    <mergeCell ref="D31:D32"/>
    <mergeCell ref="K31:K32"/>
    <mergeCell ref="A25:A26"/>
    <mergeCell ref="B25:B26"/>
    <mergeCell ref="C25:C26"/>
    <mergeCell ref="D25:D26"/>
    <mergeCell ref="K25:K26"/>
    <mergeCell ref="A27:A28"/>
    <mergeCell ref="B27:B28"/>
    <mergeCell ref="C27:C28"/>
    <mergeCell ref="D27:D28"/>
    <mergeCell ref="K27:K28"/>
    <mergeCell ref="A21:A22"/>
    <mergeCell ref="B21:B22"/>
    <mergeCell ref="C21:C22"/>
    <mergeCell ref="D21:D22"/>
    <mergeCell ref="K21:K22"/>
    <mergeCell ref="A23:A24"/>
    <mergeCell ref="B23:B24"/>
    <mergeCell ref="C23:C24"/>
    <mergeCell ref="D23:D24"/>
    <mergeCell ref="K23:K24"/>
    <mergeCell ref="A17:A18"/>
    <mergeCell ref="B17:B18"/>
    <mergeCell ref="C17:C18"/>
    <mergeCell ref="D17:D18"/>
    <mergeCell ref="K17:K18"/>
    <mergeCell ref="A19:A20"/>
    <mergeCell ref="B19:B20"/>
    <mergeCell ref="C19:C20"/>
    <mergeCell ref="D19:D20"/>
    <mergeCell ref="K19:K20"/>
    <mergeCell ref="A13:A14"/>
    <mergeCell ref="B13:B14"/>
    <mergeCell ref="C13:C14"/>
    <mergeCell ref="D13:D14"/>
    <mergeCell ref="K13:K14"/>
    <mergeCell ref="A15:A16"/>
    <mergeCell ref="B15:B16"/>
    <mergeCell ref="C15:C16"/>
    <mergeCell ref="D15:D16"/>
    <mergeCell ref="K15:K16"/>
    <mergeCell ref="A9:A10"/>
    <mergeCell ref="B9:B10"/>
    <mergeCell ref="C9:C10"/>
    <mergeCell ref="D9:D10"/>
    <mergeCell ref="K9:K10"/>
    <mergeCell ref="A11:A12"/>
    <mergeCell ref="B11:B12"/>
    <mergeCell ref="C11:C12"/>
    <mergeCell ref="D11:D12"/>
    <mergeCell ref="K11:K12"/>
    <mergeCell ref="A5:A6"/>
    <mergeCell ref="B5:B6"/>
    <mergeCell ref="C5:C6"/>
    <mergeCell ref="D5:D6"/>
    <mergeCell ref="K5:K6"/>
    <mergeCell ref="A7:A8"/>
    <mergeCell ref="B7:B8"/>
    <mergeCell ref="C7:C8"/>
    <mergeCell ref="D7:D8"/>
    <mergeCell ref="K7:K8"/>
    <mergeCell ref="J1:J2"/>
    <mergeCell ref="K1:K2"/>
    <mergeCell ref="A3:A4"/>
    <mergeCell ref="B3:B4"/>
    <mergeCell ref="C3:C4"/>
    <mergeCell ref="D3:D4"/>
    <mergeCell ref="K3:K4"/>
    <mergeCell ref="A1:A2"/>
    <mergeCell ref="B1:E1"/>
    <mergeCell ref="F1:F2"/>
    <mergeCell ref="G1:G2"/>
    <mergeCell ref="H1:H2"/>
    <mergeCell ref="I1:I2"/>
  </mergeCells>
  <pageMargins left="0.70866141732283472" right="0.70866141732283472" top="0.78740157480314965" bottom="0.78740157480314965" header="0.31496062992125984" footer="0.31496062992125984"/>
  <pageSetup paperSize="9" scale="82" fitToHeight="0" orientation="portrait" horizontalDpi="4294967293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8329-A6B2-4002-AFE5-AA8B29EBC170}">
  <sheetPr>
    <pageSetUpPr fitToPage="1"/>
  </sheetPr>
  <dimension ref="A1:P162"/>
  <sheetViews>
    <sheetView view="pageBreakPreview" topLeftCell="A40" zoomScale="90" zoomScaleNormal="100" zoomScaleSheetLayoutView="90" workbookViewId="0">
      <selection activeCell="F13" sqref="F13"/>
    </sheetView>
  </sheetViews>
  <sheetFormatPr defaultRowHeight="18" x14ac:dyDescent="0.35"/>
  <cols>
    <col min="1" max="1" width="3.6640625" customWidth="1"/>
    <col min="2" max="3" width="17.5546875" style="11" customWidth="1"/>
    <col min="4" max="4" width="10.5546875" customWidth="1"/>
    <col min="5" max="5" width="6.44140625" customWidth="1"/>
    <col min="6" max="8" width="9" customWidth="1"/>
    <col min="9" max="9" width="10" customWidth="1"/>
    <col min="10" max="10" width="14.88671875" customWidth="1"/>
  </cols>
  <sheetData>
    <row r="1" spans="1:16" ht="35.25" customHeight="1" x14ac:dyDescent="0.5">
      <c r="A1" s="22" t="s">
        <v>8</v>
      </c>
      <c r="B1" s="25" t="s">
        <v>47</v>
      </c>
      <c r="C1" s="25"/>
      <c r="D1" s="25"/>
      <c r="E1" s="25"/>
      <c r="F1" s="23" t="s">
        <v>3</v>
      </c>
      <c r="G1" s="23" t="s">
        <v>4</v>
      </c>
      <c r="H1" s="23" t="s">
        <v>5</v>
      </c>
      <c r="I1" s="23" t="str">
        <f>IF(SUM(F3:F500)=0,"čas ukončení pokusu","výsledný čas")</f>
        <v>výsledný čas</v>
      </c>
      <c r="J1" s="19" t="s">
        <v>6</v>
      </c>
      <c r="K1" s="19" t="s">
        <v>7</v>
      </c>
    </row>
    <row r="2" spans="1:16" ht="33" customHeight="1" x14ac:dyDescent="0.35">
      <c r="A2" s="22"/>
      <c r="B2" s="2" t="s">
        <v>0</v>
      </c>
      <c r="C2" s="2" t="s">
        <v>1</v>
      </c>
      <c r="D2" s="1" t="s">
        <v>2</v>
      </c>
      <c r="E2" s="1" t="s">
        <v>9</v>
      </c>
      <c r="F2" s="23"/>
      <c r="G2" s="23"/>
      <c r="H2" s="23"/>
      <c r="I2" s="23"/>
      <c r="J2" s="19"/>
      <c r="K2" s="19"/>
    </row>
    <row r="3" spans="1:16" ht="20.25" customHeight="1" x14ac:dyDescent="0.35">
      <c r="A3" s="20">
        <f>IF(B3="","",1)</f>
        <v>1</v>
      </c>
      <c r="B3" s="20" t="s">
        <v>50</v>
      </c>
      <c r="C3" s="20" t="s">
        <v>51</v>
      </c>
      <c r="D3" s="19" t="s">
        <v>10</v>
      </c>
      <c r="E3" s="1">
        <v>1</v>
      </c>
      <c r="F3" s="4">
        <v>20.093</v>
      </c>
      <c r="G3" s="4"/>
      <c r="H3" s="4"/>
      <c r="I3" s="2">
        <f>IF(B3="","",IF(SUM(F$3:F$220)=0,"",IF(J3="",IF(SUM(F3:H3)=0,999,IF(H3="",MAX(F3:G3),LARGE(F3:H3,2))),998)))</f>
        <v>20.093</v>
      </c>
      <c r="J3" s="4"/>
      <c r="K3" s="18">
        <f>IF(B3="","",výpočty!AA3)</f>
        <v>1</v>
      </c>
      <c r="M3" s="5"/>
      <c r="N3" s="5"/>
      <c r="O3" s="5"/>
    </row>
    <row r="4" spans="1:16" ht="20.25" customHeight="1" x14ac:dyDescent="0.35">
      <c r="A4" s="20"/>
      <c r="B4" s="20"/>
      <c r="C4" s="20"/>
      <c r="D4" s="19"/>
      <c r="E4" s="1">
        <v>2</v>
      </c>
      <c r="F4" s="4">
        <v>19.7</v>
      </c>
      <c r="G4" s="4"/>
      <c r="H4" s="4"/>
      <c r="I4" s="2">
        <f>IF(B3="","",IF(SUM(F$3:F$220)=0,"",IF(J4="",IF(SUM(F4:H4)=0,999,IF(H4="",MAX(F4:G4),LARGE(F4:H4,2))),998)))</f>
        <v>19.7</v>
      </c>
      <c r="J4" s="4"/>
      <c r="K4" s="18"/>
      <c r="M4" s="5"/>
      <c r="N4" s="5"/>
      <c r="O4" s="5"/>
      <c r="P4" s="5"/>
    </row>
    <row r="5" spans="1:16" ht="20.25" customHeight="1" x14ac:dyDescent="0.35">
      <c r="A5" s="21">
        <f t="shared" ref="A5:A61" si="0">IF(B5="","",A3+1)</f>
        <v>2</v>
      </c>
      <c r="B5" s="20" t="s">
        <v>117</v>
      </c>
      <c r="C5" s="20" t="s">
        <v>56</v>
      </c>
      <c r="D5" s="19" t="s">
        <v>10</v>
      </c>
      <c r="E5" s="1">
        <f>E3</f>
        <v>1</v>
      </c>
      <c r="F5" s="4">
        <v>24.151</v>
      </c>
      <c r="G5" s="4"/>
      <c r="H5" s="4"/>
      <c r="I5" s="2">
        <f t="shared" ref="I5" si="1">IF(B5="","",IF(SUM(F$3:F$220)=0,"",IF(J5="",IF(SUM(F5:H5)=0,999,IF(H5="",MAX(F5:G5),LARGE(F5:H5,2))),998)))</f>
        <v>24.151</v>
      </c>
      <c r="J5" s="4"/>
      <c r="K5" s="18">
        <f>IF(B5="","",výpočty!AA5)</f>
        <v>4</v>
      </c>
      <c r="M5" s="5"/>
      <c r="N5" s="5"/>
      <c r="O5" s="5"/>
      <c r="P5" s="7"/>
    </row>
    <row r="6" spans="1:16" ht="20.25" customHeight="1" x14ac:dyDescent="0.35">
      <c r="A6" s="21"/>
      <c r="B6" s="20"/>
      <c r="C6" s="20"/>
      <c r="D6" s="19"/>
      <c r="E6" s="1">
        <f>E4</f>
        <v>2</v>
      </c>
      <c r="F6" s="4">
        <v>20.738</v>
      </c>
      <c r="G6" s="4"/>
      <c r="H6" s="4"/>
      <c r="I6" s="2">
        <f t="shared" ref="I6" si="2">IF(B5="","",IF(SUM(F$3:F$220)=0,"",IF(J6="",IF(SUM(F6:H6)=0,999,IF(H6="",MAX(F6:G6),LARGE(F6:H6,2))),998)))</f>
        <v>20.738</v>
      </c>
      <c r="J6" s="4"/>
      <c r="K6" s="18"/>
      <c r="M6" s="6"/>
      <c r="N6" s="6"/>
      <c r="O6" s="6"/>
      <c r="P6" s="7"/>
    </row>
    <row r="7" spans="1:16" ht="20.25" customHeight="1" x14ac:dyDescent="0.35">
      <c r="A7" s="21">
        <f t="shared" si="0"/>
        <v>3</v>
      </c>
      <c r="B7" s="20" t="s">
        <v>52</v>
      </c>
      <c r="C7" s="20" t="s">
        <v>53</v>
      </c>
      <c r="D7" s="19" t="s">
        <v>10</v>
      </c>
      <c r="E7" s="1">
        <f t="shared" ref="E7:E70" si="3">E5</f>
        <v>1</v>
      </c>
      <c r="F7" s="4">
        <v>22.553000000000001</v>
      </c>
      <c r="G7" s="4"/>
      <c r="H7" s="4"/>
      <c r="I7" s="2">
        <f t="shared" ref="I7" si="4">IF(B7="","",IF(SUM(F$3:F$220)=0,"",IF(J7="",IF(SUM(F7:H7)=0,999,IF(H7="",MAX(F7:G7),LARGE(F7:H7,2))),998)))</f>
        <v>22.553000000000001</v>
      </c>
      <c r="J7" s="4"/>
      <c r="K7" s="18">
        <f>IF(B7="","",výpočty!AA7)</f>
        <v>6</v>
      </c>
      <c r="M7" s="6"/>
      <c r="N7" s="6"/>
      <c r="O7" s="6"/>
      <c r="P7" s="7"/>
    </row>
    <row r="8" spans="1:16" ht="20.25" customHeight="1" x14ac:dyDescent="0.35">
      <c r="A8" s="21"/>
      <c r="B8" s="20"/>
      <c r="C8" s="20"/>
      <c r="D8" s="19"/>
      <c r="E8" s="1">
        <f t="shared" si="3"/>
        <v>2</v>
      </c>
      <c r="F8" s="4">
        <v>21.395</v>
      </c>
      <c r="G8" s="4"/>
      <c r="H8" s="4"/>
      <c r="I8" s="2">
        <f t="shared" ref="I8" si="5">IF(B7="","",IF(SUM(F$3:F$220)=0,"",IF(J8="",IF(SUM(F8:H8)=0,999,IF(H8="",MAX(F8:G8),LARGE(F8:H8,2))),998)))</f>
        <v>21.395</v>
      </c>
      <c r="J8" s="4"/>
      <c r="K8" s="18"/>
      <c r="M8" s="5"/>
      <c r="N8" s="5"/>
      <c r="O8" s="6"/>
    </row>
    <row r="9" spans="1:16" ht="20.25" customHeight="1" x14ac:dyDescent="0.35">
      <c r="A9" s="21">
        <f t="shared" si="0"/>
        <v>4</v>
      </c>
      <c r="B9" s="20" t="s">
        <v>55</v>
      </c>
      <c r="C9" s="20" t="s">
        <v>19</v>
      </c>
      <c r="D9" s="19" t="s">
        <v>10</v>
      </c>
      <c r="E9" s="1">
        <f t="shared" si="3"/>
        <v>1</v>
      </c>
      <c r="F9" s="4">
        <v>24.943999999999999</v>
      </c>
      <c r="G9" s="4"/>
      <c r="H9" s="4"/>
      <c r="I9" s="2">
        <f t="shared" ref="I9" si="6">IF(B9="","",IF(SUM(F$3:F$220)=0,"",IF(J9="",IF(SUM(F9:H9)=0,999,IF(H9="",MAX(F9:G9),LARGE(F9:H9,2))),998)))</f>
        <v>24.943999999999999</v>
      </c>
      <c r="J9" s="4"/>
      <c r="K9" s="18">
        <f>IF(B9="","",výpočty!AA9)</f>
        <v>12</v>
      </c>
      <c r="M9" s="5"/>
      <c r="N9" s="5"/>
      <c r="O9" s="6"/>
    </row>
    <row r="10" spans="1:16" ht="20.25" customHeight="1" x14ac:dyDescent="0.35">
      <c r="A10" s="21"/>
      <c r="B10" s="20"/>
      <c r="C10" s="20"/>
      <c r="D10" s="19"/>
      <c r="E10" s="1">
        <f t="shared" si="3"/>
        <v>2</v>
      </c>
      <c r="F10" s="4">
        <v>30.318999999999999</v>
      </c>
      <c r="G10" s="4"/>
      <c r="H10" s="4"/>
      <c r="I10" s="2">
        <f t="shared" ref="I10" si="7">IF(B9="","",IF(SUM(F$3:F$220)=0,"",IF(J10="",IF(SUM(F10:H10)=0,999,IF(H10="",MAX(F10:G10),LARGE(F10:H10,2))),998)))</f>
        <v>30.318999999999999</v>
      </c>
      <c r="J10" s="4"/>
      <c r="K10" s="18"/>
      <c r="M10" s="5"/>
      <c r="N10" s="5"/>
      <c r="O10" s="6"/>
    </row>
    <row r="11" spans="1:16" ht="20.25" customHeight="1" x14ac:dyDescent="0.35">
      <c r="A11" s="21">
        <f t="shared" si="0"/>
        <v>5</v>
      </c>
      <c r="B11" s="20" t="s">
        <v>118</v>
      </c>
      <c r="C11" s="20" t="s">
        <v>11</v>
      </c>
      <c r="D11" s="19" t="s">
        <v>10</v>
      </c>
      <c r="E11" s="1">
        <f t="shared" si="3"/>
        <v>1</v>
      </c>
      <c r="F11" s="4">
        <v>19.754999999999999</v>
      </c>
      <c r="G11" s="4"/>
      <c r="H11" s="4"/>
      <c r="I11" s="2">
        <f t="shared" ref="I11" si="8">IF(B11="","",IF(SUM(F$3:F$220)=0,"",IF(J11="",IF(SUM(F11:H11)=0,999,IF(H11="",MAX(F11:G11),LARGE(F11:H11,2))),998)))</f>
        <v>19.754999999999999</v>
      </c>
      <c r="J11" s="4"/>
      <c r="K11" s="18">
        <f>IF(B11="","",výpočty!AA11)</f>
        <v>2</v>
      </c>
      <c r="M11" s="5"/>
      <c r="N11" s="5"/>
      <c r="O11" s="5"/>
    </row>
    <row r="12" spans="1:16" ht="20.25" customHeight="1" x14ac:dyDescent="0.35">
      <c r="A12" s="21"/>
      <c r="B12" s="20"/>
      <c r="C12" s="20"/>
      <c r="D12" s="19"/>
      <c r="E12" s="1">
        <f t="shared" si="3"/>
        <v>2</v>
      </c>
      <c r="F12" s="4">
        <v>21.05</v>
      </c>
      <c r="G12" s="4"/>
      <c r="H12" s="4"/>
      <c r="I12" s="2">
        <f t="shared" ref="I12" si="9">IF(B11="","",IF(SUM(F$3:F$220)=0,"",IF(J12="",IF(SUM(F12:H12)=0,999,IF(H12="",MAX(F12:G12),LARGE(F12:H12,2))),998)))</f>
        <v>21.05</v>
      </c>
      <c r="J12" s="4"/>
      <c r="K12" s="18"/>
      <c r="M12" s="5"/>
      <c r="N12" s="5"/>
      <c r="O12" s="5"/>
      <c r="P12" s="5"/>
    </row>
    <row r="13" spans="1:16" ht="20.25" customHeight="1" x14ac:dyDescent="0.35">
      <c r="A13" s="21">
        <f t="shared" si="0"/>
        <v>6</v>
      </c>
      <c r="B13" s="20" t="s">
        <v>67</v>
      </c>
      <c r="C13" s="20" t="s">
        <v>23</v>
      </c>
      <c r="D13" s="19" t="s">
        <v>20</v>
      </c>
      <c r="E13" s="1">
        <f t="shared" si="3"/>
        <v>1</v>
      </c>
      <c r="F13" s="4">
        <v>25.943000000000001</v>
      </c>
      <c r="G13" s="4"/>
      <c r="H13" s="4"/>
      <c r="I13" s="2">
        <f t="shared" ref="I13" si="10">IF(B13="","",IF(SUM(F$3:F$220)=0,"",IF(J13="",IF(SUM(F13:H13)=0,999,IF(H13="",MAX(F13:G13),LARGE(F13:H13,2))),998)))</f>
        <v>25.943000000000001</v>
      </c>
      <c r="J13" s="4"/>
      <c r="K13" s="18">
        <f>IF(B13="","",výpočty!AA13)</f>
        <v>11</v>
      </c>
      <c r="M13" s="6"/>
      <c r="N13" s="6"/>
      <c r="O13" s="6"/>
      <c r="P13" s="7"/>
    </row>
    <row r="14" spans="1:16" ht="20.25" customHeight="1" x14ac:dyDescent="0.35">
      <c r="A14" s="21"/>
      <c r="B14" s="20"/>
      <c r="C14" s="20"/>
      <c r="D14" s="19"/>
      <c r="E14" s="1">
        <f t="shared" si="3"/>
        <v>2</v>
      </c>
      <c r="F14" s="4">
        <v>24.85</v>
      </c>
      <c r="G14" s="4"/>
      <c r="H14" s="4"/>
      <c r="I14" s="2">
        <f t="shared" ref="I14" si="11">IF(B13="","",IF(SUM(F$3:F$220)=0,"",IF(J14="",IF(SUM(F14:H14)=0,999,IF(H14="",MAX(F14:G14),LARGE(F14:H14,2))),998)))</f>
        <v>24.85</v>
      </c>
      <c r="J14" s="4"/>
      <c r="K14" s="18"/>
      <c r="M14" s="5"/>
      <c r="N14" s="5"/>
      <c r="O14" s="5"/>
      <c r="P14" s="5"/>
    </row>
    <row r="15" spans="1:16" ht="20.25" customHeight="1" x14ac:dyDescent="0.35">
      <c r="A15" s="21">
        <f t="shared" si="0"/>
        <v>7</v>
      </c>
      <c r="B15" s="20" t="s">
        <v>151</v>
      </c>
      <c r="C15" s="20" t="s">
        <v>54</v>
      </c>
      <c r="D15" s="19" t="s">
        <v>10</v>
      </c>
      <c r="E15" s="1">
        <f t="shared" si="3"/>
        <v>1</v>
      </c>
      <c r="F15" s="4">
        <v>26.437999999999999</v>
      </c>
      <c r="G15" s="4"/>
      <c r="H15" s="4"/>
      <c r="I15" s="2">
        <f t="shared" ref="I15" si="12">IF(B15="","",IF(SUM(F$3:F$220)=0,"",IF(J15="",IF(SUM(F15:H15)=0,999,IF(H15="",MAX(F15:G15),LARGE(F15:H15,2))),998)))</f>
        <v>26.437999999999999</v>
      </c>
      <c r="J15" s="4"/>
      <c r="K15" s="18">
        <f>IF(B15="","",výpočty!AA15)</f>
        <v>16</v>
      </c>
      <c r="M15" s="5"/>
      <c r="N15" s="5"/>
      <c r="O15" s="5"/>
      <c r="P15" s="7"/>
    </row>
    <row r="16" spans="1:16" ht="20.25" customHeight="1" x14ac:dyDescent="0.35">
      <c r="A16" s="21"/>
      <c r="B16" s="20"/>
      <c r="C16" s="20"/>
      <c r="D16" s="19"/>
      <c r="E16" s="1">
        <f t="shared" si="3"/>
        <v>2</v>
      </c>
      <c r="F16" s="4">
        <v>26.984000000000002</v>
      </c>
      <c r="G16" s="4"/>
      <c r="H16" s="4"/>
      <c r="I16" s="2">
        <f t="shared" ref="I16" si="13">IF(B15="","",IF(SUM(F$3:F$220)=0,"",IF(J16="",IF(SUM(F16:H16)=0,999,IF(H16="",MAX(F16:G16),LARGE(F16:H16,2))),998)))</f>
        <v>26.984000000000002</v>
      </c>
      <c r="J16" s="4"/>
      <c r="K16" s="18"/>
      <c r="M16" s="5"/>
      <c r="N16" s="5"/>
      <c r="O16" s="5"/>
      <c r="P16" s="5"/>
    </row>
    <row r="17" spans="1:16" ht="20.25" customHeight="1" x14ac:dyDescent="0.35">
      <c r="A17" s="21">
        <f t="shared" si="0"/>
        <v>8</v>
      </c>
      <c r="B17" s="20" t="s">
        <v>119</v>
      </c>
      <c r="C17" s="20" t="s">
        <v>24</v>
      </c>
      <c r="D17" s="19" t="s">
        <v>27</v>
      </c>
      <c r="E17" s="1">
        <f t="shared" si="3"/>
        <v>1</v>
      </c>
      <c r="F17" s="4">
        <v>30.847999999999999</v>
      </c>
      <c r="G17" s="4"/>
      <c r="H17" s="4"/>
      <c r="I17" s="2">
        <f t="shared" ref="I17" si="14">IF(B17="","",IF(SUM(F$3:F$220)=0,"",IF(J17="",IF(SUM(F17:H17)=0,999,IF(H17="",MAX(F17:G17),LARGE(F17:H17,2))),998)))</f>
        <v>30.847999999999999</v>
      </c>
      <c r="J17" s="4"/>
      <c r="K17" s="18">
        <f>IF(B17="","",výpočty!AA17)</f>
        <v>21</v>
      </c>
      <c r="M17" s="5"/>
      <c r="N17" s="5"/>
      <c r="O17" s="5"/>
      <c r="P17" s="5"/>
    </row>
    <row r="18" spans="1:16" ht="20.25" customHeight="1" x14ac:dyDescent="0.35">
      <c r="A18" s="21"/>
      <c r="B18" s="20"/>
      <c r="C18" s="20"/>
      <c r="D18" s="19"/>
      <c r="E18" s="1">
        <f t="shared" si="3"/>
        <v>2</v>
      </c>
      <c r="F18" s="4">
        <v>28.678000000000001</v>
      </c>
      <c r="G18" s="4"/>
      <c r="H18" s="4"/>
      <c r="I18" s="2">
        <f t="shared" ref="I18" si="15">IF(B17="","",IF(SUM(F$3:F$220)=0,"",IF(J18="",IF(SUM(F18:H18)=0,999,IF(H18="",MAX(F18:G18),LARGE(F18:H18,2))),998)))</f>
        <v>28.678000000000001</v>
      </c>
      <c r="J18" s="4"/>
      <c r="K18" s="18"/>
      <c r="M18" s="5"/>
      <c r="N18" s="5"/>
      <c r="O18" s="5"/>
    </row>
    <row r="19" spans="1:16" ht="20.25" customHeight="1" x14ac:dyDescent="0.35">
      <c r="A19" s="21">
        <f t="shared" si="0"/>
        <v>9</v>
      </c>
      <c r="B19" s="20" t="s">
        <v>120</v>
      </c>
      <c r="C19" s="20" t="s">
        <v>11</v>
      </c>
      <c r="D19" s="19" t="s">
        <v>27</v>
      </c>
      <c r="E19" s="1">
        <f t="shared" si="3"/>
        <v>1</v>
      </c>
      <c r="F19" s="4">
        <v>39.933999999999997</v>
      </c>
      <c r="G19" s="4"/>
      <c r="H19" s="4"/>
      <c r="I19" s="2">
        <f t="shared" ref="I19" si="16">IF(B19="","",IF(SUM(F$3:F$220)=0,"",IF(J19="",IF(SUM(F19:H19)=0,999,IF(H19="",MAX(F19:G19),LARGE(F19:H19,2))),998)))</f>
        <v>39.933999999999997</v>
      </c>
      <c r="J19" s="4"/>
      <c r="K19" s="18">
        <f>IF(B19="","",výpočty!AA19)</f>
        <v>25</v>
      </c>
      <c r="M19" s="5"/>
      <c r="N19" s="5"/>
      <c r="O19" s="5"/>
    </row>
    <row r="20" spans="1:16" ht="20.25" customHeight="1" x14ac:dyDescent="0.35">
      <c r="A20" s="21"/>
      <c r="B20" s="20"/>
      <c r="C20" s="20"/>
      <c r="D20" s="19"/>
      <c r="E20" s="1">
        <f t="shared" si="3"/>
        <v>2</v>
      </c>
      <c r="F20" s="4">
        <v>35.280999999999999</v>
      </c>
      <c r="G20" s="4"/>
      <c r="H20" s="4"/>
      <c r="I20" s="2">
        <f t="shared" ref="I20" si="17">IF(B19="","",IF(SUM(F$3:F$220)=0,"",IF(J20="",IF(SUM(F20:H20)=0,999,IF(H20="",MAX(F20:G20),LARGE(F20:H20,2))),998)))</f>
        <v>35.280999999999999</v>
      </c>
      <c r="J20" s="4"/>
      <c r="K20" s="18"/>
      <c r="M20" s="5"/>
      <c r="N20" s="5"/>
      <c r="O20" s="5"/>
    </row>
    <row r="21" spans="1:16" ht="20.25" customHeight="1" x14ac:dyDescent="0.35">
      <c r="A21" s="21">
        <f t="shared" si="0"/>
        <v>10</v>
      </c>
      <c r="B21" s="20" t="s">
        <v>57</v>
      </c>
      <c r="C21" s="20" t="s">
        <v>58</v>
      </c>
      <c r="D21" s="19" t="s">
        <v>18</v>
      </c>
      <c r="E21" s="1">
        <f t="shared" si="3"/>
        <v>1</v>
      </c>
      <c r="F21" s="4">
        <v>20.347999999999999</v>
      </c>
      <c r="G21" s="4"/>
      <c r="H21" s="4"/>
      <c r="I21" s="2">
        <f t="shared" ref="I21" si="18">IF(B21="","",IF(SUM(F$3:F$220)=0,"",IF(J21="",IF(SUM(F21:H21)=0,999,IF(H21="",MAX(F21:G21),LARGE(F21:H21,2))),998)))</f>
        <v>20.347999999999999</v>
      </c>
      <c r="J21" s="4"/>
      <c r="K21" s="18">
        <f>IF(B21="","",výpočty!AA21)</f>
        <v>3</v>
      </c>
      <c r="M21" s="5"/>
      <c r="N21" s="5"/>
      <c r="O21" s="5"/>
      <c r="P21" s="5"/>
    </row>
    <row r="22" spans="1:16" ht="20.25" customHeight="1" x14ac:dyDescent="0.35">
      <c r="A22" s="21"/>
      <c r="B22" s="20"/>
      <c r="C22" s="20"/>
      <c r="D22" s="19"/>
      <c r="E22" s="1">
        <f t="shared" si="3"/>
        <v>2</v>
      </c>
      <c r="F22" s="4">
        <v>27.899000000000001</v>
      </c>
      <c r="G22" s="4"/>
      <c r="H22" s="4"/>
      <c r="I22" s="2">
        <f t="shared" ref="I22" si="19">IF(B21="","",IF(SUM(F$3:F$220)=0,"",IF(J22="",IF(SUM(F22:H22)=0,999,IF(H22="",MAX(F22:G22),LARGE(F22:H22,2))),998)))</f>
        <v>27.899000000000001</v>
      </c>
      <c r="J22" s="4"/>
      <c r="K22" s="18"/>
      <c r="M22" s="6"/>
      <c r="N22" s="6"/>
      <c r="O22" s="6"/>
      <c r="P22" s="7"/>
    </row>
    <row r="23" spans="1:16" ht="20.25" customHeight="1" x14ac:dyDescent="0.35">
      <c r="A23" s="21">
        <f t="shared" si="0"/>
        <v>11</v>
      </c>
      <c r="B23" s="20" t="s">
        <v>108</v>
      </c>
      <c r="C23" s="20" t="s">
        <v>109</v>
      </c>
      <c r="D23" s="19" t="s">
        <v>18</v>
      </c>
      <c r="E23" s="1">
        <f t="shared" si="3"/>
        <v>1</v>
      </c>
      <c r="F23" s="4">
        <v>29.853000000000002</v>
      </c>
      <c r="G23" s="4"/>
      <c r="H23" s="4"/>
      <c r="I23" s="2">
        <f t="shared" ref="I23" si="20">IF(B23="","",IF(SUM(F$3:F$220)=0,"",IF(J23="",IF(SUM(F23:H23)=0,999,IF(H23="",MAX(F23:G23),LARGE(F23:H23,2))),998)))</f>
        <v>29.853000000000002</v>
      </c>
      <c r="J23" s="4"/>
      <c r="K23" s="18">
        <f>IF(B23="","",výpočty!AA23)</f>
        <v>22</v>
      </c>
      <c r="M23" s="5"/>
      <c r="N23" s="5"/>
      <c r="O23" s="5"/>
      <c r="P23" s="7"/>
    </row>
    <row r="24" spans="1:16" ht="20.25" customHeight="1" x14ac:dyDescent="0.35">
      <c r="A24" s="21"/>
      <c r="B24" s="20"/>
      <c r="C24" s="20"/>
      <c r="D24" s="19"/>
      <c r="E24" s="1">
        <f t="shared" si="3"/>
        <v>2</v>
      </c>
      <c r="F24" s="4">
        <v>29.532</v>
      </c>
      <c r="G24" s="4"/>
      <c r="H24" s="4"/>
      <c r="I24" s="2">
        <f t="shared" ref="I24" si="21">IF(B23="","",IF(SUM(F$3:F$220)=0,"",IF(J24="",IF(SUM(F24:H24)=0,999,IF(H24="",MAX(F24:G24),LARGE(F24:H24,2))),998)))</f>
        <v>29.532</v>
      </c>
      <c r="J24" s="4"/>
      <c r="K24" s="18"/>
      <c r="M24" s="5"/>
      <c r="N24" s="5"/>
      <c r="O24" s="5"/>
      <c r="P24" s="7"/>
    </row>
    <row r="25" spans="1:16" ht="20.25" customHeight="1" x14ac:dyDescent="0.35">
      <c r="A25" s="21">
        <f t="shared" si="0"/>
        <v>12</v>
      </c>
      <c r="B25" s="20" t="s">
        <v>110</v>
      </c>
      <c r="C25" s="20" t="s">
        <v>111</v>
      </c>
      <c r="D25" s="19" t="s">
        <v>18</v>
      </c>
      <c r="E25" s="1">
        <f t="shared" si="3"/>
        <v>1</v>
      </c>
      <c r="F25" s="4">
        <v>99.998999999999995</v>
      </c>
      <c r="G25" s="4"/>
      <c r="H25" s="4"/>
      <c r="I25" s="2">
        <f t="shared" ref="I25" si="22">IF(B25="","",IF(SUM(F$3:F$220)=0,"",IF(J25="",IF(SUM(F25:H25)=0,999,IF(H25="",MAX(F25:G25),LARGE(F25:H25,2))),998)))</f>
        <v>99.998999999999995</v>
      </c>
      <c r="J25" s="4"/>
      <c r="K25" s="18">
        <f>IF(B25="","",výpočty!AA25)</f>
        <v>27</v>
      </c>
      <c r="M25" s="5"/>
      <c r="N25" s="5"/>
      <c r="O25" s="5"/>
    </row>
    <row r="26" spans="1:16" ht="20.25" customHeight="1" x14ac:dyDescent="0.35">
      <c r="A26" s="21"/>
      <c r="B26" s="20"/>
      <c r="C26" s="20"/>
      <c r="D26" s="19"/>
      <c r="E26" s="1">
        <f t="shared" si="3"/>
        <v>2</v>
      </c>
      <c r="F26" s="4">
        <v>99.998999999999995</v>
      </c>
      <c r="G26" s="4"/>
      <c r="H26" s="4"/>
      <c r="I26" s="2">
        <f t="shared" ref="I26" si="23">IF(B25="","",IF(SUM(F$3:F$220)=0,"",IF(J26="",IF(SUM(F26:H26)=0,999,IF(H26="",MAX(F26:G26),LARGE(F26:H26,2))),998)))</f>
        <v>99.998999999999995</v>
      </c>
      <c r="J26" s="4"/>
      <c r="K26" s="18"/>
      <c r="M26" s="5"/>
      <c r="N26" s="5"/>
      <c r="O26" s="6"/>
    </row>
    <row r="27" spans="1:16" ht="20.25" customHeight="1" x14ac:dyDescent="0.35">
      <c r="A27" s="21">
        <f t="shared" si="0"/>
        <v>13</v>
      </c>
      <c r="B27" s="20" t="s">
        <v>112</v>
      </c>
      <c r="C27" s="20" t="s">
        <v>51</v>
      </c>
      <c r="D27" s="19" t="s">
        <v>18</v>
      </c>
      <c r="E27" s="1">
        <f t="shared" si="3"/>
        <v>1</v>
      </c>
      <c r="F27" s="4">
        <v>28.433</v>
      </c>
      <c r="G27" s="4"/>
      <c r="H27" s="4"/>
      <c r="I27" s="2">
        <f t="shared" ref="I27" si="24">IF(B27="","",IF(SUM(F$3:F$220)=0,"",IF(J27="",IF(SUM(F27:H27)=0,999,IF(H27="",MAX(F27:G27),LARGE(F27:H27,2))),998)))</f>
        <v>28.433</v>
      </c>
      <c r="J27" s="4"/>
      <c r="K27" s="18">
        <f>IF(B27="","",výpočty!AA27)</f>
        <v>20</v>
      </c>
      <c r="M27" s="5"/>
      <c r="N27" s="5"/>
      <c r="O27" s="5"/>
      <c r="P27" s="7"/>
    </row>
    <row r="28" spans="1:16" ht="20.25" customHeight="1" x14ac:dyDescent="0.35">
      <c r="A28" s="21"/>
      <c r="B28" s="20"/>
      <c r="C28" s="20"/>
      <c r="D28" s="19"/>
      <c r="E28" s="1">
        <f t="shared" si="3"/>
        <v>2</v>
      </c>
      <c r="F28" s="4">
        <v>29.344999999999999</v>
      </c>
      <c r="G28" s="4"/>
      <c r="H28" s="4"/>
      <c r="I28" s="2">
        <f t="shared" ref="I28" si="25">IF(B27="","",IF(SUM(F$3:F$220)=0,"",IF(J28="",IF(SUM(F28:H28)=0,999,IF(H28="",MAX(F28:G28),LARGE(F28:H28,2))),998)))</f>
        <v>29.344999999999999</v>
      </c>
      <c r="J28" s="4"/>
      <c r="K28" s="18"/>
      <c r="M28" s="5"/>
      <c r="N28" s="5"/>
      <c r="O28" s="6"/>
    </row>
    <row r="29" spans="1:16" ht="20.25" customHeight="1" x14ac:dyDescent="0.35">
      <c r="A29" s="21">
        <f t="shared" si="0"/>
        <v>14</v>
      </c>
      <c r="B29" s="20" t="s">
        <v>113</v>
      </c>
      <c r="C29" s="20" t="s">
        <v>114</v>
      </c>
      <c r="D29" s="19" t="s">
        <v>18</v>
      </c>
      <c r="E29" s="1">
        <f t="shared" si="3"/>
        <v>1</v>
      </c>
      <c r="F29" s="4">
        <v>25.789000000000001</v>
      </c>
      <c r="G29" s="4"/>
      <c r="H29" s="4"/>
      <c r="I29" s="2">
        <f t="shared" ref="I29" si="26">IF(B29="","",IF(SUM(F$3:F$220)=0,"",IF(J29="",IF(SUM(F29:H29)=0,999,IF(H29="",MAX(F29:G29),LARGE(F29:H29,2))),998)))</f>
        <v>25.789000000000001</v>
      </c>
      <c r="J29" s="4"/>
      <c r="K29" s="18">
        <f>IF(B29="","",výpočty!AA29)</f>
        <v>14</v>
      </c>
      <c r="M29" s="5"/>
      <c r="N29" s="5"/>
      <c r="O29" s="5"/>
    </row>
    <row r="30" spans="1:16" ht="20.25" customHeight="1" x14ac:dyDescent="0.35">
      <c r="A30" s="21"/>
      <c r="B30" s="20"/>
      <c r="C30" s="20"/>
      <c r="D30" s="19"/>
      <c r="E30" s="1">
        <f t="shared" si="3"/>
        <v>2</v>
      </c>
      <c r="F30" s="4">
        <v>25.35</v>
      </c>
      <c r="G30" s="4"/>
      <c r="H30" s="4"/>
      <c r="I30" s="2">
        <f t="shared" ref="I30" si="27">IF(B29="","",IF(SUM(F$3:F$220)=0,"",IF(J30="",IF(SUM(F30:H30)=0,999,IF(H30="",MAX(F30:G30),LARGE(F30:H30,2))),998)))</f>
        <v>25.35</v>
      </c>
      <c r="J30" s="4"/>
      <c r="K30" s="18"/>
      <c r="M30" s="5"/>
      <c r="N30" s="5"/>
      <c r="O30" s="5"/>
    </row>
    <row r="31" spans="1:16" ht="20.25" customHeight="1" x14ac:dyDescent="0.35">
      <c r="A31" s="21">
        <f t="shared" si="0"/>
        <v>15</v>
      </c>
      <c r="B31" s="20" t="s">
        <v>115</v>
      </c>
      <c r="C31" s="20" t="s">
        <v>61</v>
      </c>
      <c r="D31" s="19" t="s">
        <v>18</v>
      </c>
      <c r="E31" s="1">
        <f t="shared" si="3"/>
        <v>1</v>
      </c>
      <c r="F31" s="4">
        <v>27.22</v>
      </c>
      <c r="G31" s="4"/>
      <c r="H31" s="4"/>
      <c r="I31" s="2">
        <f t="shared" ref="I31" si="28">IF(B31="","",IF(SUM(F$3:F$220)=0,"",IF(J31="",IF(SUM(F31:H31)=0,999,IF(H31="",MAX(F31:G31),LARGE(F31:H31,2))),998)))</f>
        <v>27.22</v>
      </c>
      <c r="J31" s="4"/>
      <c r="K31" s="18">
        <f>IF(B31="","",výpočty!AA31)</f>
        <v>17</v>
      </c>
      <c r="M31" s="5"/>
      <c r="N31" s="5"/>
      <c r="O31" s="5"/>
      <c r="P31" s="5"/>
    </row>
    <row r="32" spans="1:16" ht="20.25" customHeight="1" x14ac:dyDescent="0.35">
      <c r="A32" s="21"/>
      <c r="B32" s="20"/>
      <c r="C32" s="20"/>
      <c r="D32" s="19"/>
      <c r="E32" s="1">
        <f t="shared" si="3"/>
        <v>2</v>
      </c>
      <c r="F32" s="4">
        <v>27.445</v>
      </c>
      <c r="G32" s="4"/>
      <c r="H32" s="4"/>
      <c r="I32" s="2">
        <f t="shared" ref="I32" si="29">IF(B31="","",IF(SUM(F$3:F$220)=0,"",IF(J32="",IF(SUM(F32:H32)=0,999,IF(H32="",MAX(F32:G32),LARGE(F32:H32,2))),998)))</f>
        <v>27.445</v>
      </c>
      <c r="J32" s="4"/>
      <c r="K32" s="18"/>
    </row>
    <row r="33" spans="1:11" ht="20.25" customHeight="1" x14ac:dyDescent="0.35">
      <c r="A33" s="21">
        <f t="shared" si="0"/>
        <v>16</v>
      </c>
      <c r="B33" s="20" t="s">
        <v>121</v>
      </c>
      <c r="C33" s="20" t="s">
        <v>14</v>
      </c>
      <c r="D33" s="19" t="s">
        <v>18</v>
      </c>
      <c r="E33" s="1">
        <f t="shared" si="3"/>
        <v>1</v>
      </c>
      <c r="F33" s="4">
        <v>27.811</v>
      </c>
      <c r="G33" s="4"/>
      <c r="H33" s="4"/>
      <c r="I33" s="2">
        <f t="shared" ref="I33" si="30">IF(B33="","",IF(SUM(F$3:F$220)=0,"",IF(J33="",IF(SUM(F33:H33)=0,999,IF(H33="",MAX(F33:G33),LARGE(F33:H33,2))),998)))</f>
        <v>27.811</v>
      </c>
      <c r="J33" s="4"/>
      <c r="K33" s="18">
        <f>IF(B33="","",výpočty!AA33)</f>
        <v>15</v>
      </c>
    </row>
    <row r="34" spans="1:11" ht="20.25" customHeight="1" x14ac:dyDescent="0.35">
      <c r="A34" s="21"/>
      <c r="B34" s="20"/>
      <c r="C34" s="20"/>
      <c r="D34" s="19"/>
      <c r="E34" s="1">
        <f t="shared" si="3"/>
        <v>2</v>
      </c>
      <c r="F34" s="4">
        <v>26.367999999999999</v>
      </c>
      <c r="G34" s="4"/>
      <c r="H34" s="4"/>
      <c r="I34" s="2">
        <f t="shared" ref="I34" si="31">IF(B33="","",IF(SUM(F$3:F$220)=0,"",IF(J34="",IF(SUM(F34:H34)=0,999,IF(H34="",MAX(F34:G34),LARGE(F34:H34,2))),998)))</f>
        <v>26.367999999999999</v>
      </c>
      <c r="J34" s="4"/>
      <c r="K34" s="18"/>
    </row>
    <row r="35" spans="1:11" ht="20.25" customHeight="1" x14ac:dyDescent="0.35">
      <c r="A35" s="21">
        <f t="shared" si="0"/>
        <v>17</v>
      </c>
      <c r="B35" s="20" t="s">
        <v>116</v>
      </c>
      <c r="C35" s="20" t="s">
        <v>19</v>
      </c>
      <c r="D35" s="19" t="s">
        <v>18</v>
      </c>
      <c r="E35" s="1">
        <f t="shared" si="3"/>
        <v>1</v>
      </c>
      <c r="F35" s="4">
        <v>27.344999999999999</v>
      </c>
      <c r="G35" s="4"/>
      <c r="H35" s="4"/>
      <c r="I35" s="2">
        <f t="shared" ref="I35" si="32">IF(B35="","",IF(SUM(F$3:F$220)=0,"",IF(J35="",IF(SUM(F35:H35)=0,999,IF(H35="",MAX(F35:G35),LARGE(F35:H35,2))),998)))</f>
        <v>27.344999999999999</v>
      </c>
      <c r="J35" s="4"/>
      <c r="K35" s="18">
        <f>IF(B35="","",výpočty!AA35)</f>
        <v>19</v>
      </c>
    </row>
    <row r="36" spans="1:11" ht="20.25" customHeight="1" x14ac:dyDescent="0.35">
      <c r="A36" s="21"/>
      <c r="B36" s="20"/>
      <c r="C36" s="20"/>
      <c r="D36" s="19"/>
      <c r="E36" s="1">
        <f t="shared" si="3"/>
        <v>2</v>
      </c>
      <c r="F36" s="4">
        <v>29.024000000000001</v>
      </c>
      <c r="G36" s="4"/>
      <c r="H36" s="4"/>
      <c r="I36" s="2">
        <f t="shared" ref="I36" si="33">IF(B35="","",IF(SUM(F$3:F$220)=0,"",IF(J36="",IF(SUM(F36:H36)=0,999,IF(H36="",MAX(F36:G36),LARGE(F36:H36,2))),998)))</f>
        <v>29.024000000000001</v>
      </c>
      <c r="J36" s="4"/>
      <c r="K36" s="18"/>
    </row>
    <row r="37" spans="1:11" ht="20.25" customHeight="1" x14ac:dyDescent="0.35">
      <c r="A37" s="21">
        <f t="shared" si="0"/>
        <v>18</v>
      </c>
      <c r="B37" s="20" t="s">
        <v>122</v>
      </c>
      <c r="C37" s="20" t="s">
        <v>12</v>
      </c>
      <c r="D37" s="19" t="s">
        <v>18</v>
      </c>
      <c r="E37" s="1">
        <f t="shared" si="3"/>
        <v>1</v>
      </c>
      <c r="F37" s="4">
        <v>28.437000000000001</v>
      </c>
      <c r="G37" s="4"/>
      <c r="H37" s="4"/>
      <c r="I37" s="2">
        <f t="shared" ref="I37" si="34">IF(B37="","",IF(SUM(F$3:F$220)=0,"",IF(J37="",IF(SUM(F37:H37)=0,999,IF(H37="",MAX(F37:G37),LARGE(F37:H37,2))),998)))</f>
        <v>28.437000000000001</v>
      </c>
      <c r="J37" s="4"/>
      <c r="K37" s="18">
        <f>IF(B37="","",výpočty!AA37)</f>
        <v>18</v>
      </c>
    </row>
    <row r="38" spans="1:11" ht="20.25" customHeight="1" x14ac:dyDescent="0.35">
      <c r="A38" s="21"/>
      <c r="B38" s="20"/>
      <c r="C38" s="20"/>
      <c r="D38" s="19"/>
      <c r="E38" s="1">
        <f t="shared" si="3"/>
        <v>2</v>
      </c>
      <c r="F38" s="4">
        <v>27.27</v>
      </c>
      <c r="G38" s="4"/>
      <c r="H38" s="4"/>
      <c r="I38" s="2">
        <f t="shared" ref="I38" si="35">IF(B37="","",IF(SUM(F$3:F$220)=0,"",IF(J38="",IF(SUM(F38:H38)=0,999,IF(H38="",MAX(F38:G38),LARGE(F38:H38,2))),998)))</f>
        <v>27.27</v>
      </c>
      <c r="J38" s="4"/>
      <c r="K38" s="18"/>
    </row>
    <row r="39" spans="1:11" ht="20.25" customHeight="1" x14ac:dyDescent="0.35">
      <c r="A39" s="21">
        <f t="shared" si="0"/>
        <v>19</v>
      </c>
      <c r="B39" s="20" t="s">
        <v>123</v>
      </c>
      <c r="C39" s="20" t="s">
        <v>124</v>
      </c>
      <c r="D39" s="19" t="s">
        <v>18</v>
      </c>
      <c r="E39" s="1">
        <f t="shared" si="3"/>
        <v>1</v>
      </c>
      <c r="F39" s="4">
        <v>39.253999999999998</v>
      </c>
      <c r="G39" s="4"/>
      <c r="H39" s="4"/>
      <c r="I39" s="2">
        <f t="shared" ref="I39" si="36">IF(B39="","",IF(SUM(F$3:F$220)=0,"",IF(J39="",IF(SUM(F39:H39)=0,999,IF(H39="",MAX(F39:G39),LARGE(F39:H39,2))),998)))</f>
        <v>39.253999999999998</v>
      </c>
      <c r="J39" s="4"/>
      <c r="K39" s="18">
        <f>IF(B39="","",výpočty!AA39)</f>
        <v>24</v>
      </c>
    </row>
    <row r="40" spans="1:11" ht="20.25" customHeight="1" x14ac:dyDescent="0.35">
      <c r="A40" s="21"/>
      <c r="B40" s="20"/>
      <c r="C40" s="20"/>
      <c r="D40" s="19"/>
      <c r="E40" s="1">
        <f t="shared" si="3"/>
        <v>2</v>
      </c>
      <c r="F40" s="4">
        <v>34.323</v>
      </c>
      <c r="G40" s="4"/>
      <c r="H40" s="4"/>
      <c r="I40" s="2">
        <f t="shared" ref="I40" si="37">IF(B39="","",IF(SUM(F$3:F$220)=0,"",IF(J40="",IF(SUM(F40:H40)=0,999,IF(H40="",MAX(F40:G40),LARGE(F40:H40,2))),998)))</f>
        <v>34.323</v>
      </c>
      <c r="J40" s="4"/>
      <c r="K40" s="18"/>
    </row>
    <row r="41" spans="1:11" ht="20.25" customHeight="1" x14ac:dyDescent="0.35">
      <c r="A41" s="21">
        <f t="shared" si="0"/>
        <v>20</v>
      </c>
      <c r="B41" s="20" t="s">
        <v>125</v>
      </c>
      <c r="C41" s="20" t="s">
        <v>58</v>
      </c>
      <c r="D41" s="19" t="s">
        <v>63</v>
      </c>
      <c r="E41" s="1">
        <f t="shared" si="3"/>
        <v>1</v>
      </c>
      <c r="F41" s="4">
        <v>25.54</v>
      </c>
      <c r="G41" s="4"/>
      <c r="H41" s="4"/>
      <c r="I41" s="2">
        <f t="shared" ref="I41" si="38">IF(B41="","",IF(SUM(F$3:F$220)=0,"",IF(J41="",IF(SUM(F41:H41)=0,999,IF(H41="",MAX(F41:G41),LARGE(F41:H41,2))),998)))</f>
        <v>25.54</v>
      </c>
      <c r="J41" s="4"/>
      <c r="K41" s="18">
        <f>IF(B41="","",výpočty!AA41)</f>
        <v>7</v>
      </c>
    </row>
    <row r="42" spans="1:11" ht="20.25" customHeight="1" x14ac:dyDescent="0.35">
      <c r="A42" s="21"/>
      <c r="B42" s="20"/>
      <c r="C42" s="20"/>
      <c r="D42" s="19"/>
      <c r="E42" s="1">
        <f t="shared" si="3"/>
        <v>2</v>
      </c>
      <c r="F42" s="4">
        <v>23.419</v>
      </c>
      <c r="G42" s="4"/>
      <c r="H42" s="4"/>
      <c r="I42" s="2">
        <f t="shared" ref="I42" si="39">IF(B41="","",IF(SUM(F$3:F$220)=0,"",IF(J42="",IF(SUM(F42:H42)=0,999,IF(H42="",MAX(F42:G42),LARGE(F42:H42,2))),998)))</f>
        <v>23.419</v>
      </c>
      <c r="J42" s="4"/>
      <c r="K42" s="18"/>
    </row>
    <row r="43" spans="1:11" ht="20.25" customHeight="1" x14ac:dyDescent="0.35">
      <c r="A43" s="21">
        <f t="shared" si="0"/>
        <v>21</v>
      </c>
      <c r="B43" s="20" t="s">
        <v>64</v>
      </c>
      <c r="C43" s="20" t="s">
        <v>21</v>
      </c>
      <c r="D43" s="19" t="s">
        <v>63</v>
      </c>
      <c r="E43" s="1">
        <f t="shared" si="3"/>
        <v>1</v>
      </c>
      <c r="F43" s="4">
        <v>26.117999999999999</v>
      </c>
      <c r="G43" s="4"/>
      <c r="H43" s="4"/>
      <c r="I43" s="2">
        <f t="shared" ref="I43" si="40">IF(B43="","",IF(SUM(F$3:F$220)=0,"",IF(J43="",IF(SUM(F43:H43)=0,999,IF(H43="",MAX(F43:G43),LARGE(F43:H43,2))),998)))</f>
        <v>26.117999999999999</v>
      </c>
      <c r="J43" s="4"/>
      <c r="K43" s="18">
        <f>IF(B43="","",výpočty!AA43)</f>
        <v>13</v>
      </c>
    </row>
    <row r="44" spans="1:11" ht="20.25" customHeight="1" x14ac:dyDescent="0.35">
      <c r="A44" s="21"/>
      <c r="B44" s="20"/>
      <c r="C44" s="20"/>
      <c r="D44" s="19"/>
      <c r="E44" s="1">
        <f t="shared" si="3"/>
        <v>2</v>
      </c>
      <c r="F44" s="4">
        <v>25.012</v>
      </c>
      <c r="G44" s="4"/>
      <c r="H44" s="4"/>
      <c r="I44" s="2">
        <f t="shared" ref="I44" si="41">IF(B43="","",IF(SUM(F$3:F$220)=0,"",IF(J44="",IF(SUM(F44:H44)=0,999,IF(H44="",MAX(F44:G44),LARGE(F44:H44,2))),998)))</f>
        <v>25.012</v>
      </c>
      <c r="J44" s="4"/>
      <c r="K44" s="18"/>
    </row>
    <row r="45" spans="1:11" ht="20.25" customHeight="1" x14ac:dyDescent="0.35">
      <c r="A45" s="21">
        <f t="shared" si="0"/>
        <v>22</v>
      </c>
      <c r="B45" s="20" t="s">
        <v>66</v>
      </c>
      <c r="C45" s="20" t="s">
        <v>65</v>
      </c>
      <c r="D45" s="19" t="s">
        <v>63</v>
      </c>
      <c r="E45" s="1">
        <f t="shared" si="3"/>
        <v>1</v>
      </c>
      <c r="F45" s="4">
        <v>26.462</v>
      </c>
      <c r="G45" s="4"/>
      <c r="H45" s="4"/>
      <c r="I45" s="2">
        <f t="shared" ref="I45" si="42">IF(B45="","",IF(SUM(F$3:F$220)=0,"",IF(J45="",IF(SUM(F45:H45)=0,999,IF(H45="",MAX(F45:G45),LARGE(F45:H45,2))),998)))</f>
        <v>26.462</v>
      </c>
      <c r="J45" s="4"/>
      <c r="K45" s="18">
        <f>IF(B45="","",výpočty!AA45)</f>
        <v>9</v>
      </c>
    </row>
    <row r="46" spans="1:11" ht="20.25" customHeight="1" x14ac:dyDescent="0.35">
      <c r="A46" s="21"/>
      <c r="B46" s="20"/>
      <c r="C46" s="20"/>
      <c r="D46" s="19"/>
      <c r="E46" s="1">
        <f t="shared" si="3"/>
        <v>2</v>
      </c>
      <c r="F46" s="4">
        <v>24.448</v>
      </c>
      <c r="G46" s="4"/>
      <c r="H46" s="4"/>
      <c r="I46" s="2">
        <f t="shared" ref="I46" si="43">IF(B45="","",IF(SUM(F$3:F$220)=0,"",IF(J46="",IF(SUM(F46:H46)=0,999,IF(H46="",MAX(F46:G46),LARGE(F46:H46,2))),998)))</f>
        <v>24.448</v>
      </c>
      <c r="J46" s="4"/>
      <c r="K46" s="18"/>
    </row>
    <row r="47" spans="1:11" ht="20.25" customHeight="1" x14ac:dyDescent="0.35">
      <c r="A47" s="21">
        <f t="shared" si="0"/>
        <v>23</v>
      </c>
      <c r="B47" s="20" t="s">
        <v>126</v>
      </c>
      <c r="C47" s="20" t="s">
        <v>54</v>
      </c>
      <c r="D47" s="19" t="s">
        <v>63</v>
      </c>
      <c r="E47" s="1">
        <f t="shared" si="3"/>
        <v>1</v>
      </c>
      <c r="F47" s="4">
        <v>46.762</v>
      </c>
      <c r="G47" s="4"/>
      <c r="H47" s="4"/>
      <c r="I47" s="2">
        <f t="shared" ref="I47" si="44">IF(B47="","",IF(SUM(F$3:F$220)=0,"",IF(J47="",IF(SUM(F47:H47)=0,999,IF(H47="",MAX(F47:G47),LARGE(F47:H47,2))),998)))</f>
        <v>46.762</v>
      </c>
      <c r="J47" s="4"/>
      <c r="K47" s="18">
        <f>IF(B47="","",výpočty!AA47)</f>
        <v>26</v>
      </c>
    </row>
    <row r="48" spans="1:11" ht="20.25" customHeight="1" x14ac:dyDescent="0.35">
      <c r="A48" s="21"/>
      <c r="B48" s="20"/>
      <c r="C48" s="20"/>
      <c r="D48" s="19"/>
      <c r="E48" s="1">
        <f t="shared" si="3"/>
        <v>2</v>
      </c>
      <c r="F48" s="4">
        <v>64.620999999999995</v>
      </c>
      <c r="G48" s="4"/>
      <c r="H48" s="4"/>
      <c r="I48" s="2">
        <f t="shared" ref="I48" si="45">IF(B47="","",IF(SUM(F$3:F$220)=0,"",IF(J48="",IF(SUM(F48:H48)=0,999,IF(H48="",MAX(F48:G48),LARGE(F48:H48,2))),998)))</f>
        <v>64.620999999999995</v>
      </c>
      <c r="J48" s="4"/>
      <c r="K48" s="18"/>
    </row>
    <row r="49" spans="1:11" ht="20.25" customHeight="1" x14ac:dyDescent="0.35">
      <c r="A49" s="21">
        <f t="shared" si="0"/>
        <v>24</v>
      </c>
      <c r="B49" s="20" t="s">
        <v>127</v>
      </c>
      <c r="C49" s="20" t="s">
        <v>11</v>
      </c>
      <c r="D49" s="19" t="s">
        <v>63</v>
      </c>
      <c r="E49" s="1">
        <f t="shared" si="3"/>
        <v>1</v>
      </c>
      <c r="F49" s="4">
        <v>21.081</v>
      </c>
      <c r="G49" s="4"/>
      <c r="H49" s="4"/>
      <c r="I49" s="2">
        <f t="shared" ref="I49" si="46">IF(B49="","",IF(SUM(F$3:F$220)=0,"",IF(J49="",IF(SUM(F49:H49)=0,999,IF(H49="",MAX(F49:G49),LARGE(F49:H49,2))),998)))</f>
        <v>21.081</v>
      </c>
      <c r="J49" s="4"/>
      <c r="K49" s="18">
        <f>IF(B49="","",výpočty!AA49)</f>
        <v>5</v>
      </c>
    </row>
    <row r="50" spans="1:11" ht="20.25" customHeight="1" x14ac:dyDescent="0.35">
      <c r="A50" s="21"/>
      <c r="B50" s="20"/>
      <c r="C50" s="20"/>
      <c r="D50" s="19"/>
      <c r="E50" s="1">
        <f t="shared" si="3"/>
        <v>2</v>
      </c>
      <c r="F50" s="4">
        <v>23.423999999999999</v>
      </c>
      <c r="G50" s="4"/>
      <c r="H50" s="4"/>
      <c r="I50" s="2">
        <f t="shared" ref="I50" si="47">IF(B49="","",IF(SUM(F$3:F$220)=0,"",IF(J50="",IF(SUM(F50:H50)=0,999,IF(H50="",MAX(F50:G50),LARGE(F50:H50,2))),998)))</f>
        <v>23.423999999999999</v>
      </c>
      <c r="J50" s="4"/>
      <c r="K50" s="18"/>
    </row>
    <row r="51" spans="1:11" ht="20.25" customHeight="1" x14ac:dyDescent="0.35">
      <c r="A51" s="21">
        <f t="shared" si="0"/>
        <v>25</v>
      </c>
      <c r="B51" s="20" t="s">
        <v>128</v>
      </c>
      <c r="C51" s="20" t="s">
        <v>49</v>
      </c>
      <c r="D51" s="19" t="s">
        <v>63</v>
      </c>
      <c r="E51" s="1">
        <f t="shared" si="3"/>
        <v>1</v>
      </c>
      <c r="F51" s="4">
        <v>27.359000000000002</v>
      </c>
      <c r="G51" s="4"/>
      <c r="H51" s="4"/>
      <c r="I51" s="2">
        <f t="shared" ref="I51" si="48">IF(B51="","",IF(SUM(F$3:F$220)=0,"",IF(J51="",IF(SUM(F51:H51)=0,999,IF(H51="",MAX(F51:G51),LARGE(F51:H51,2))),998)))</f>
        <v>27.359000000000002</v>
      </c>
      <c r="J51" s="4"/>
      <c r="K51" s="18">
        <f>IF(B51="","",výpočty!AA51)</f>
        <v>10</v>
      </c>
    </row>
    <row r="52" spans="1:11" ht="20.25" customHeight="1" x14ac:dyDescent="0.35">
      <c r="A52" s="21"/>
      <c r="B52" s="20"/>
      <c r="C52" s="20"/>
      <c r="D52" s="19"/>
      <c r="E52" s="1">
        <f t="shared" si="3"/>
        <v>2</v>
      </c>
      <c r="F52" s="4">
        <v>24.792000000000002</v>
      </c>
      <c r="G52" s="4"/>
      <c r="H52" s="4"/>
      <c r="I52" s="2">
        <f t="shared" ref="I52" si="49">IF(B51="","",IF(SUM(F$3:F$220)=0,"",IF(J52="",IF(SUM(F52:H52)=0,999,IF(H52="",MAX(F52:G52),LARGE(F52:H52,2))),998)))</f>
        <v>24.792000000000002</v>
      </c>
      <c r="J52" s="4"/>
      <c r="K52" s="18"/>
    </row>
    <row r="53" spans="1:11" ht="20.25" customHeight="1" x14ac:dyDescent="0.35">
      <c r="A53" s="21">
        <f t="shared" si="0"/>
        <v>26</v>
      </c>
      <c r="B53" s="20" t="s">
        <v>62</v>
      </c>
      <c r="C53" s="20" t="s">
        <v>129</v>
      </c>
      <c r="D53" s="19" t="s">
        <v>63</v>
      </c>
      <c r="E53" s="1">
        <f t="shared" si="3"/>
        <v>1</v>
      </c>
      <c r="F53" s="4">
        <v>29.751999999999999</v>
      </c>
      <c r="G53" s="4"/>
      <c r="H53" s="4"/>
      <c r="I53" s="2">
        <f t="shared" ref="I53" si="50">IF(B53="","",IF(SUM(F$3:F$220)=0,"",IF(J53="",IF(SUM(F53:H53)=0,999,IF(H53="",MAX(F53:G53),LARGE(F53:H53,2))),998)))</f>
        <v>29.751999999999999</v>
      </c>
      <c r="J53" s="4"/>
      <c r="K53" s="18">
        <f>IF(B53="","",výpočty!AA53)</f>
        <v>8</v>
      </c>
    </row>
    <row r="54" spans="1:11" ht="20.25" customHeight="1" x14ac:dyDescent="0.35">
      <c r="A54" s="21"/>
      <c r="B54" s="20"/>
      <c r="C54" s="20"/>
      <c r="D54" s="19"/>
      <c r="E54" s="1">
        <f t="shared" si="3"/>
        <v>2</v>
      </c>
      <c r="F54" s="4">
        <v>24.338999999999999</v>
      </c>
      <c r="G54" s="4"/>
      <c r="H54" s="4"/>
      <c r="I54" s="2">
        <f t="shared" ref="I54" si="51">IF(B53="","",IF(SUM(F$3:F$220)=0,"",IF(J54="",IF(SUM(F54:H54)=0,999,IF(H54="",MAX(F54:G54),LARGE(F54:H54,2))),998)))</f>
        <v>24.338999999999999</v>
      </c>
      <c r="J54" s="4"/>
      <c r="K54" s="18"/>
    </row>
    <row r="55" spans="1:11" ht="20.25" customHeight="1" x14ac:dyDescent="0.35">
      <c r="A55" s="21">
        <f t="shared" si="0"/>
        <v>27</v>
      </c>
      <c r="B55" s="20" t="s">
        <v>152</v>
      </c>
      <c r="C55" s="20" t="s">
        <v>49</v>
      </c>
      <c r="D55" s="19" t="s">
        <v>18</v>
      </c>
      <c r="E55" s="1">
        <f t="shared" si="3"/>
        <v>1</v>
      </c>
      <c r="F55" s="4">
        <v>31.349</v>
      </c>
      <c r="G55" s="4"/>
      <c r="H55" s="4"/>
      <c r="I55" s="2">
        <f t="shared" ref="I55" si="52">IF(B55="","",IF(SUM(F$3:F$220)=0,"",IF(J55="",IF(SUM(F55:H55)=0,999,IF(H55="",MAX(F55:G55),LARGE(F55:H55,2))),998)))</f>
        <v>31.349</v>
      </c>
      <c r="J55" s="4"/>
      <c r="K55" s="18">
        <f>IF(B55="","",výpočty!AA55)</f>
        <v>23</v>
      </c>
    </row>
    <row r="56" spans="1:11" ht="20.25" customHeight="1" x14ac:dyDescent="0.35">
      <c r="A56" s="21"/>
      <c r="B56" s="20"/>
      <c r="C56" s="20"/>
      <c r="D56" s="19"/>
      <c r="E56" s="1">
        <f t="shared" si="3"/>
        <v>2</v>
      </c>
      <c r="F56" s="4">
        <v>31.373999999999999</v>
      </c>
      <c r="G56" s="4"/>
      <c r="H56" s="4"/>
      <c r="I56" s="2">
        <f t="shared" ref="I56" si="53">IF(B55="","",IF(SUM(F$3:F$220)=0,"",IF(J56="",IF(SUM(F56:H56)=0,999,IF(H56="",MAX(F56:G56),LARGE(F56:H56,2))),998)))</f>
        <v>31.373999999999999</v>
      </c>
      <c r="J56" s="4"/>
      <c r="K56" s="18"/>
    </row>
    <row r="57" spans="1:11" ht="20.25" customHeight="1" x14ac:dyDescent="0.35">
      <c r="A57" s="21" t="str">
        <f t="shared" si="0"/>
        <v/>
      </c>
      <c r="B57" s="20"/>
      <c r="C57" s="20"/>
      <c r="D57" s="19"/>
      <c r="E57" s="1">
        <f t="shared" si="3"/>
        <v>1</v>
      </c>
      <c r="F57" s="4"/>
      <c r="G57" s="4"/>
      <c r="H57" s="4"/>
      <c r="I57" s="2" t="str">
        <f t="shared" ref="I57" si="54">IF(B57="","",IF(SUM(F$3:F$220)=0,"",IF(J57="",IF(SUM(F57:H57)=0,999,IF(H57="",MAX(F57:G57),LARGE(F57:H57,2))),998)))</f>
        <v/>
      </c>
      <c r="J57" s="4"/>
      <c r="K57" s="18" t="str">
        <f>IF(B57="","",výpočty!AA57)</f>
        <v/>
      </c>
    </row>
    <row r="58" spans="1:11" ht="20.25" customHeight="1" x14ac:dyDescent="0.35">
      <c r="A58" s="21"/>
      <c r="B58" s="20"/>
      <c r="C58" s="20"/>
      <c r="D58" s="19"/>
      <c r="E58" s="1">
        <f t="shared" si="3"/>
        <v>2</v>
      </c>
      <c r="F58" s="4"/>
      <c r="G58" s="4"/>
      <c r="H58" s="4"/>
      <c r="I58" s="2" t="str">
        <f t="shared" ref="I58" si="55">IF(B57="","",IF(SUM(F$3:F$220)=0,"",IF(J58="",IF(SUM(F58:H58)=0,999,IF(H58="",MAX(F58:G58),LARGE(F58:H58,2))),998)))</f>
        <v/>
      </c>
      <c r="J58" s="4"/>
      <c r="K58" s="18"/>
    </row>
    <row r="59" spans="1:11" ht="20.25" customHeight="1" x14ac:dyDescent="0.35">
      <c r="A59" s="21" t="str">
        <f t="shared" si="0"/>
        <v/>
      </c>
      <c r="B59" s="20"/>
      <c r="C59" s="20"/>
      <c r="D59" s="19"/>
      <c r="E59" s="1">
        <f t="shared" si="3"/>
        <v>1</v>
      </c>
      <c r="F59" s="4"/>
      <c r="G59" s="4"/>
      <c r="H59" s="4"/>
      <c r="I59" s="2" t="str">
        <f t="shared" ref="I59" si="56">IF(B59="","",IF(SUM(F$3:F$220)=0,"",IF(J59="",IF(SUM(F59:H59)=0,999,IF(H59="",MAX(F59:G59),LARGE(F59:H59,2))),998)))</f>
        <v/>
      </c>
      <c r="J59" s="4"/>
      <c r="K59" s="18" t="str">
        <f>IF(B59="","",výpočty!AA59)</f>
        <v/>
      </c>
    </row>
    <row r="60" spans="1:11" ht="20.25" customHeight="1" x14ac:dyDescent="0.35">
      <c r="A60" s="21"/>
      <c r="B60" s="20"/>
      <c r="C60" s="20"/>
      <c r="D60" s="19"/>
      <c r="E60" s="1">
        <f t="shared" si="3"/>
        <v>2</v>
      </c>
      <c r="F60" s="4"/>
      <c r="G60" s="4"/>
      <c r="H60" s="4"/>
      <c r="I60" s="2" t="str">
        <f t="shared" ref="I60" si="57">IF(B59="","",IF(SUM(F$3:F$220)=0,"",IF(J60="",IF(SUM(F60:H60)=0,999,IF(H60="",MAX(F60:G60),LARGE(F60:H60,2))),998)))</f>
        <v/>
      </c>
      <c r="J60" s="4"/>
      <c r="K60" s="18"/>
    </row>
    <row r="61" spans="1:11" ht="20.25" customHeight="1" x14ac:dyDescent="0.35">
      <c r="A61" s="21" t="str">
        <f t="shared" si="0"/>
        <v/>
      </c>
      <c r="B61" s="24"/>
      <c r="C61" s="24"/>
      <c r="D61" s="26"/>
      <c r="E61" s="1">
        <f t="shared" si="3"/>
        <v>1</v>
      </c>
      <c r="F61" s="4"/>
      <c r="G61" s="4"/>
      <c r="H61" s="4"/>
      <c r="I61" s="2" t="str">
        <f t="shared" ref="I61" si="58">IF(B61="","",IF(SUM(F$3:F$220)=0,"",IF(J61="",IF(SUM(F61:H61)=0,999,IF(H61="",MAX(F61:G61),LARGE(F61:H61,2))),998)))</f>
        <v/>
      </c>
      <c r="J61" s="4"/>
      <c r="K61" s="18" t="str">
        <f>IF(B61="","",výpočty!AA61)</f>
        <v/>
      </c>
    </row>
    <row r="62" spans="1:11" ht="20.25" customHeight="1" x14ac:dyDescent="0.35">
      <c r="A62" s="21"/>
      <c r="B62" s="24"/>
      <c r="C62" s="24"/>
      <c r="D62" s="26"/>
      <c r="E62" s="1">
        <f t="shared" si="3"/>
        <v>2</v>
      </c>
      <c r="F62" s="4"/>
      <c r="G62" s="4"/>
      <c r="H62" s="4"/>
      <c r="I62" s="2" t="str">
        <f t="shared" ref="I62" si="59">IF(B61="","",IF(SUM(F$3:F$220)=0,"",IF(J62="",IF(SUM(F62:H62)=0,999,IF(H62="",MAX(F62:G62),LARGE(F62:H62,2))),998)))</f>
        <v/>
      </c>
      <c r="J62" s="4"/>
      <c r="K62" s="18"/>
    </row>
    <row r="63" spans="1:11" ht="20.25" customHeight="1" x14ac:dyDescent="0.35">
      <c r="A63" s="21" t="str">
        <f t="shared" ref="A63:A97" si="60">IF(B63="","",A61+1)</f>
        <v/>
      </c>
      <c r="B63" s="24"/>
      <c r="C63" s="24"/>
      <c r="D63" s="26"/>
      <c r="E63" s="1">
        <f t="shared" si="3"/>
        <v>1</v>
      </c>
      <c r="F63" s="4"/>
      <c r="G63" s="4"/>
      <c r="H63" s="4"/>
      <c r="I63" s="2" t="str">
        <f t="shared" ref="I63" si="61">IF(B63="","",IF(SUM(F$3:F$220)=0,"",IF(J63="",IF(SUM(F63:H63)=0,999,IF(H63="",MAX(F63:G63),LARGE(F63:H63,2))),998)))</f>
        <v/>
      </c>
      <c r="J63" s="4"/>
      <c r="K63" s="18" t="str">
        <f>IF(B63="","",výpočty!AA63)</f>
        <v/>
      </c>
    </row>
    <row r="64" spans="1:11" ht="20.25" customHeight="1" x14ac:dyDescent="0.35">
      <c r="A64" s="21"/>
      <c r="B64" s="24"/>
      <c r="C64" s="24"/>
      <c r="D64" s="26"/>
      <c r="E64" s="1">
        <f t="shared" si="3"/>
        <v>2</v>
      </c>
      <c r="F64" s="4"/>
      <c r="G64" s="4"/>
      <c r="H64" s="4"/>
      <c r="I64" s="2" t="str">
        <f t="shared" ref="I64" si="62">IF(B63="","",IF(SUM(F$3:F$220)=0,"",IF(J64="",IF(SUM(F64:H64)=0,999,IF(H64="",MAX(F64:G64),LARGE(F64:H64,2))),998)))</f>
        <v/>
      </c>
      <c r="J64" s="4"/>
      <c r="K64" s="18"/>
    </row>
    <row r="65" spans="1:11" ht="20.25" customHeight="1" x14ac:dyDescent="0.35">
      <c r="A65" s="21" t="str">
        <f t="shared" si="60"/>
        <v/>
      </c>
      <c r="B65" s="24"/>
      <c r="C65" s="24"/>
      <c r="D65" s="26"/>
      <c r="E65" s="1">
        <f t="shared" si="3"/>
        <v>1</v>
      </c>
      <c r="F65" s="4"/>
      <c r="G65" s="4"/>
      <c r="H65" s="4"/>
      <c r="I65" s="2" t="str">
        <f t="shared" ref="I65" si="63">IF(B65="","",IF(SUM(F$3:F$220)=0,"",IF(J65="",IF(SUM(F65:H65)=0,999,IF(H65="",MAX(F65:G65),LARGE(F65:H65,2))),998)))</f>
        <v/>
      </c>
      <c r="J65" s="4"/>
      <c r="K65" s="18" t="str">
        <f>IF(B65="","",výpočty!AA65)</f>
        <v/>
      </c>
    </row>
    <row r="66" spans="1:11" ht="20.25" customHeight="1" x14ac:dyDescent="0.35">
      <c r="A66" s="21"/>
      <c r="B66" s="24"/>
      <c r="C66" s="24"/>
      <c r="D66" s="26"/>
      <c r="E66" s="1">
        <f t="shared" si="3"/>
        <v>2</v>
      </c>
      <c r="F66" s="4"/>
      <c r="G66" s="4"/>
      <c r="H66" s="4"/>
      <c r="I66" s="2" t="str">
        <f t="shared" ref="I66" si="64">IF(B65="","",IF(SUM(F$3:F$220)=0,"",IF(J66="",IF(SUM(F66:H66)=0,999,IF(H66="",MAX(F66:G66),LARGE(F66:H66,2))),998)))</f>
        <v/>
      </c>
      <c r="J66" s="4"/>
      <c r="K66" s="18"/>
    </row>
    <row r="67" spans="1:11" ht="20.25" customHeight="1" x14ac:dyDescent="0.35">
      <c r="A67" s="21" t="str">
        <f t="shared" si="60"/>
        <v/>
      </c>
      <c r="B67" s="24"/>
      <c r="C67" s="24"/>
      <c r="D67" s="26"/>
      <c r="E67" s="1">
        <f t="shared" si="3"/>
        <v>1</v>
      </c>
      <c r="F67" s="4"/>
      <c r="G67" s="4"/>
      <c r="H67" s="4"/>
      <c r="I67" s="2" t="str">
        <f t="shared" ref="I67" si="65">IF(B67="","",IF(SUM(F$3:F$220)=0,"",IF(J67="",IF(SUM(F67:H67)=0,999,IF(H67="",MAX(F67:G67),LARGE(F67:H67,2))),998)))</f>
        <v/>
      </c>
      <c r="J67" s="4"/>
      <c r="K67" s="18" t="str">
        <f>IF(B67="","",výpočty!AA67)</f>
        <v/>
      </c>
    </row>
    <row r="68" spans="1:11" ht="20.25" customHeight="1" x14ac:dyDescent="0.35">
      <c r="A68" s="21"/>
      <c r="B68" s="24"/>
      <c r="C68" s="24"/>
      <c r="D68" s="26"/>
      <c r="E68" s="1">
        <f t="shared" si="3"/>
        <v>2</v>
      </c>
      <c r="F68" s="4"/>
      <c r="G68" s="4"/>
      <c r="H68" s="4"/>
      <c r="I68" s="2" t="str">
        <f t="shared" ref="I68" si="66">IF(B67="","",IF(SUM(F$3:F$220)=0,"",IF(J68="",IF(SUM(F68:H68)=0,999,IF(H68="",MAX(F68:G68),LARGE(F68:H68,2))),998)))</f>
        <v/>
      </c>
      <c r="J68" s="4"/>
      <c r="K68" s="18"/>
    </row>
    <row r="69" spans="1:11" ht="20.25" customHeight="1" x14ac:dyDescent="0.35">
      <c r="A69" s="21" t="str">
        <f t="shared" si="60"/>
        <v/>
      </c>
      <c r="B69" s="24"/>
      <c r="C69" s="24"/>
      <c r="D69" s="26"/>
      <c r="E69" s="1">
        <f t="shared" si="3"/>
        <v>1</v>
      </c>
      <c r="F69" s="4"/>
      <c r="G69" s="4"/>
      <c r="H69" s="4"/>
      <c r="I69" s="2" t="str">
        <f t="shared" ref="I69" si="67">IF(B69="","",IF(SUM(F$3:F$220)=0,"",IF(J69="",IF(SUM(F69:H69)=0,999,IF(H69="",MAX(F69:G69),LARGE(F69:H69,2))),998)))</f>
        <v/>
      </c>
      <c r="J69" s="4"/>
      <c r="K69" s="18" t="str">
        <f>IF(B69="","",výpočty!AA69)</f>
        <v/>
      </c>
    </row>
    <row r="70" spans="1:11" ht="20.25" customHeight="1" x14ac:dyDescent="0.35">
      <c r="A70" s="21"/>
      <c r="B70" s="24"/>
      <c r="C70" s="24"/>
      <c r="D70" s="26"/>
      <c r="E70" s="1">
        <f t="shared" si="3"/>
        <v>2</v>
      </c>
      <c r="F70" s="4"/>
      <c r="G70" s="4"/>
      <c r="H70" s="4"/>
      <c r="I70" s="2" t="str">
        <f t="shared" ref="I70" si="68">IF(B69="","",IF(SUM(F$3:F$220)=0,"",IF(J70="",IF(SUM(F70:H70)=0,999,IF(H70="",MAX(F70:G70),LARGE(F70:H70,2))),998)))</f>
        <v/>
      </c>
      <c r="J70" s="4"/>
      <c r="K70" s="18"/>
    </row>
    <row r="71" spans="1:11" ht="20.25" customHeight="1" x14ac:dyDescent="0.35">
      <c r="A71" s="21" t="str">
        <f t="shared" si="60"/>
        <v/>
      </c>
      <c r="B71" s="24"/>
      <c r="C71" s="24"/>
      <c r="D71" s="26"/>
      <c r="E71" s="1">
        <f t="shared" ref="E71:E134" si="69">E69</f>
        <v>1</v>
      </c>
      <c r="F71" s="4"/>
      <c r="G71" s="4"/>
      <c r="H71" s="4"/>
      <c r="I71" s="2" t="str">
        <f t="shared" ref="I71" si="70">IF(B71="","",IF(SUM(F$3:F$220)=0,"",IF(J71="",IF(SUM(F71:H71)=0,999,IF(H71="",MAX(F71:G71),LARGE(F71:H71,2))),998)))</f>
        <v/>
      </c>
      <c r="J71" s="4"/>
      <c r="K71" s="18" t="str">
        <f>IF(B71="","",výpočty!AA71)</f>
        <v/>
      </c>
    </row>
    <row r="72" spans="1:11" ht="20.25" customHeight="1" x14ac:dyDescent="0.35">
      <c r="A72" s="21"/>
      <c r="B72" s="24"/>
      <c r="C72" s="24"/>
      <c r="D72" s="26"/>
      <c r="E72" s="1">
        <f t="shared" si="69"/>
        <v>2</v>
      </c>
      <c r="F72" s="4"/>
      <c r="G72" s="4"/>
      <c r="H72" s="4"/>
      <c r="I72" s="2" t="str">
        <f t="shared" ref="I72" si="71">IF(B71="","",IF(SUM(F$3:F$220)=0,"",IF(J72="",IF(SUM(F72:H72)=0,999,IF(H72="",MAX(F72:G72),LARGE(F72:H72,2))),998)))</f>
        <v/>
      </c>
      <c r="J72" s="4"/>
      <c r="K72" s="18"/>
    </row>
    <row r="73" spans="1:11" ht="20.25" customHeight="1" x14ac:dyDescent="0.35">
      <c r="A73" s="21" t="str">
        <f t="shared" si="60"/>
        <v/>
      </c>
      <c r="B73" s="24"/>
      <c r="C73" s="24"/>
      <c r="D73" s="26"/>
      <c r="E73" s="1">
        <f t="shared" si="69"/>
        <v>1</v>
      </c>
      <c r="F73" s="4"/>
      <c r="G73" s="4"/>
      <c r="H73" s="4"/>
      <c r="I73" s="2" t="str">
        <f t="shared" ref="I73" si="72">IF(B73="","",IF(SUM(F$3:F$220)=0,"",IF(J73="",IF(SUM(F73:H73)=0,999,IF(H73="",MAX(F73:G73),LARGE(F73:H73,2))),998)))</f>
        <v/>
      </c>
      <c r="J73" s="4"/>
      <c r="K73" s="18" t="str">
        <f>IF(B73="","",výpočty!AA73)</f>
        <v/>
      </c>
    </row>
    <row r="74" spans="1:11" ht="20.25" customHeight="1" x14ac:dyDescent="0.35">
      <c r="A74" s="21"/>
      <c r="B74" s="24"/>
      <c r="C74" s="24"/>
      <c r="D74" s="26"/>
      <c r="E74" s="1">
        <f t="shared" si="69"/>
        <v>2</v>
      </c>
      <c r="F74" s="4"/>
      <c r="G74" s="4"/>
      <c r="H74" s="4"/>
      <c r="I74" s="2" t="str">
        <f t="shared" ref="I74" si="73">IF(B73="","",IF(SUM(F$3:F$220)=0,"",IF(J74="",IF(SUM(F74:H74)=0,999,IF(H74="",MAX(F74:G74),LARGE(F74:H74,2))),998)))</f>
        <v/>
      </c>
      <c r="J74" s="4"/>
      <c r="K74" s="18"/>
    </row>
    <row r="75" spans="1:11" ht="20.25" customHeight="1" x14ac:dyDescent="0.35">
      <c r="A75" s="21" t="str">
        <f t="shared" si="60"/>
        <v/>
      </c>
      <c r="B75" s="24"/>
      <c r="C75" s="24"/>
      <c r="D75" s="26"/>
      <c r="E75" s="1">
        <f t="shared" si="69"/>
        <v>1</v>
      </c>
      <c r="F75" s="4"/>
      <c r="G75" s="4"/>
      <c r="H75" s="4"/>
      <c r="I75" s="2" t="str">
        <f t="shared" ref="I75" si="74">IF(B75="","",IF(SUM(F$3:F$220)=0,"",IF(J75="",IF(SUM(F75:H75)=0,999,IF(H75="",MAX(F75:G75),LARGE(F75:H75,2))),998)))</f>
        <v/>
      </c>
      <c r="J75" s="4"/>
      <c r="K75" s="18" t="str">
        <f>IF(B75="","",výpočty!AA75)</f>
        <v/>
      </c>
    </row>
    <row r="76" spans="1:11" ht="20.25" customHeight="1" x14ac:dyDescent="0.35">
      <c r="A76" s="21"/>
      <c r="B76" s="24"/>
      <c r="C76" s="24"/>
      <c r="D76" s="26"/>
      <c r="E76" s="1">
        <f t="shared" si="69"/>
        <v>2</v>
      </c>
      <c r="F76" s="4"/>
      <c r="G76" s="4"/>
      <c r="H76" s="4"/>
      <c r="I76" s="2" t="str">
        <f t="shared" ref="I76" si="75">IF(B75="","",IF(SUM(F$3:F$220)=0,"",IF(J76="",IF(SUM(F76:H76)=0,999,IF(H76="",MAX(F76:G76),LARGE(F76:H76,2))),998)))</f>
        <v/>
      </c>
      <c r="J76" s="4"/>
      <c r="K76" s="18"/>
    </row>
    <row r="77" spans="1:11" ht="20.25" customHeight="1" x14ac:dyDescent="0.35">
      <c r="A77" s="21" t="str">
        <f t="shared" si="60"/>
        <v/>
      </c>
      <c r="B77" s="24"/>
      <c r="C77" s="24"/>
      <c r="D77" s="26"/>
      <c r="E77" s="1">
        <f t="shared" si="69"/>
        <v>1</v>
      </c>
      <c r="F77" s="4"/>
      <c r="G77" s="4"/>
      <c r="H77" s="4"/>
      <c r="I77" s="2" t="str">
        <f t="shared" ref="I77" si="76">IF(B77="","",IF(SUM(F$3:F$220)=0,"",IF(J77="",IF(SUM(F77:H77)=0,999,IF(H77="",MAX(F77:G77),LARGE(F77:H77,2))),998)))</f>
        <v/>
      </c>
      <c r="J77" s="4"/>
      <c r="K77" s="18" t="str">
        <f>IF(B77="","",výpočty!AA77)</f>
        <v/>
      </c>
    </row>
    <row r="78" spans="1:11" ht="20.25" customHeight="1" x14ac:dyDescent="0.35">
      <c r="A78" s="21"/>
      <c r="B78" s="24"/>
      <c r="C78" s="24"/>
      <c r="D78" s="26"/>
      <c r="E78" s="1">
        <f t="shared" si="69"/>
        <v>2</v>
      </c>
      <c r="F78" s="4"/>
      <c r="G78" s="4"/>
      <c r="H78" s="4"/>
      <c r="I78" s="2" t="str">
        <f t="shared" ref="I78" si="77">IF(B77="","",IF(SUM(F$3:F$220)=0,"",IF(J78="",IF(SUM(F78:H78)=0,999,IF(H78="",MAX(F78:G78),LARGE(F78:H78,2))),998)))</f>
        <v/>
      </c>
      <c r="J78" s="4"/>
      <c r="K78" s="18"/>
    </row>
    <row r="79" spans="1:11" ht="20.25" customHeight="1" x14ac:dyDescent="0.35">
      <c r="A79" s="21" t="str">
        <f t="shared" si="60"/>
        <v/>
      </c>
      <c r="B79" s="24"/>
      <c r="C79" s="24"/>
      <c r="D79" s="26"/>
      <c r="E79" s="1">
        <f t="shared" si="69"/>
        <v>1</v>
      </c>
      <c r="F79" s="4"/>
      <c r="G79" s="4"/>
      <c r="H79" s="4"/>
      <c r="I79" s="2" t="str">
        <f t="shared" ref="I79" si="78">IF(B79="","",IF(SUM(F$3:F$220)=0,"",IF(J79="",IF(SUM(F79:H79)=0,999,IF(H79="",MAX(F79:G79),LARGE(F79:H79,2))),998)))</f>
        <v/>
      </c>
      <c r="J79" s="4"/>
      <c r="K79" s="18" t="str">
        <f>IF(B79="","",výpočty!AA79)</f>
        <v/>
      </c>
    </row>
    <row r="80" spans="1:11" ht="20.25" customHeight="1" x14ac:dyDescent="0.35">
      <c r="A80" s="21"/>
      <c r="B80" s="24"/>
      <c r="C80" s="24"/>
      <c r="D80" s="26"/>
      <c r="E80" s="1">
        <f t="shared" si="69"/>
        <v>2</v>
      </c>
      <c r="F80" s="4"/>
      <c r="G80" s="4"/>
      <c r="H80" s="4"/>
      <c r="I80" s="2" t="str">
        <f t="shared" ref="I80" si="79">IF(B79="","",IF(SUM(F$3:F$220)=0,"",IF(J80="",IF(SUM(F80:H80)=0,999,IF(H80="",MAX(F80:G80),LARGE(F80:H80,2))),998)))</f>
        <v/>
      </c>
      <c r="J80" s="4"/>
      <c r="K80" s="18"/>
    </row>
    <row r="81" spans="1:11" ht="20.25" customHeight="1" x14ac:dyDescent="0.35">
      <c r="A81" s="21" t="str">
        <f t="shared" si="60"/>
        <v/>
      </c>
      <c r="B81" s="24"/>
      <c r="C81" s="24"/>
      <c r="D81" s="26"/>
      <c r="E81" s="1">
        <f t="shared" si="69"/>
        <v>1</v>
      </c>
      <c r="F81" s="4"/>
      <c r="G81" s="4"/>
      <c r="H81" s="4"/>
      <c r="I81" s="2" t="str">
        <f t="shared" ref="I81" si="80">IF(B81="","",IF(SUM(F$3:F$220)=0,"",IF(J81="",IF(SUM(F81:H81)=0,999,IF(H81="",MAX(F81:G81),LARGE(F81:H81,2))),998)))</f>
        <v/>
      </c>
      <c r="J81" s="4"/>
      <c r="K81" s="18" t="str">
        <f>IF(B81="","",výpočty!AA81)</f>
        <v/>
      </c>
    </row>
    <row r="82" spans="1:11" ht="20.25" customHeight="1" x14ac:dyDescent="0.35">
      <c r="A82" s="21"/>
      <c r="B82" s="24"/>
      <c r="C82" s="24"/>
      <c r="D82" s="26"/>
      <c r="E82" s="1">
        <f t="shared" si="69"/>
        <v>2</v>
      </c>
      <c r="F82" s="4"/>
      <c r="G82" s="4"/>
      <c r="H82" s="4"/>
      <c r="I82" s="2" t="str">
        <f t="shared" ref="I82" si="81">IF(B81="","",IF(SUM(F$3:F$220)=0,"",IF(J82="",IF(SUM(F82:H82)=0,999,IF(H82="",MAX(F82:G82),LARGE(F82:H82,2))),998)))</f>
        <v/>
      </c>
      <c r="J82" s="4"/>
      <c r="K82" s="18"/>
    </row>
    <row r="83" spans="1:11" ht="20.25" customHeight="1" x14ac:dyDescent="0.35">
      <c r="A83" s="21" t="str">
        <f t="shared" si="60"/>
        <v/>
      </c>
      <c r="B83" s="24"/>
      <c r="C83" s="24"/>
      <c r="D83" s="26"/>
      <c r="E83" s="1">
        <f t="shared" si="69"/>
        <v>1</v>
      </c>
      <c r="F83" s="4"/>
      <c r="G83" s="4"/>
      <c r="H83" s="4"/>
      <c r="I83" s="2" t="str">
        <f t="shared" ref="I83" si="82">IF(B83="","",IF(SUM(F$3:F$220)=0,"",IF(J83="",IF(SUM(F83:H83)=0,999,IF(H83="",MAX(F83:G83),LARGE(F83:H83,2))),998)))</f>
        <v/>
      </c>
      <c r="J83" s="4"/>
      <c r="K83" s="18" t="str">
        <f>IF(B83="","",výpočty!AA83)</f>
        <v/>
      </c>
    </row>
    <row r="84" spans="1:11" ht="20.25" customHeight="1" x14ac:dyDescent="0.35">
      <c r="A84" s="21"/>
      <c r="B84" s="24"/>
      <c r="C84" s="24"/>
      <c r="D84" s="26"/>
      <c r="E84" s="1">
        <f t="shared" si="69"/>
        <v>2</v>
      </c>
      <c r="F84" s="4"/>
      <c r="G84" s="4"/>
      <c r="H84" s="4"/>
      <c r="I84" s="2" t="str">
        <f t="shared" ref="I84" si="83">IF(B83="","",IF(SUM(F$3:F$220)=0,"",IF(J84="",IF(SUM(F84:H84)=0,999,IF(H84="",MAX(F84:G84),LARGE(F84:H84,2))),998)))</f>
        <v/>
      </c>
      <c r="J84" s="4"/>
      <c r="K84" s="18"/>
    </row>
    <row r="85" spans="1:11" ht="20.25" customHeight="1" x14ac:dyDescent="0.35">
      <c r="A85" s="21" t="str">
        <f t="shared" si="60"/>
        <v/>
      </c>
      <c r="B85" s="24"/>
      <c r="C85" s="24"/>
      <c r="D85" s="26"/>
      <c r="E85" s="1">
        <f t="shared" si="69"/>
        <v>1</v>
      </c>
      <c r="F85" s="4"/>
      <c r="G85" s="4"/>
      <c r="H85" s="4"/>
      <c r="I85" s="2" t="str">
        <f t="shared" ref="I85" si="84">IF(B85="","",IF(SUM(F$3:F$220)=0,"",IF(J85="",IF(SUM(F85:H85)=0,999,IF(H85="",MAX(F85:G85),LARGE(F85:H85,2))),998)))</f>
        <v/>
      </c>
      <c r="J85" s="4"/>
      <c r="K85" s="18" t="str">
        <f>IF(B85="","",výpočty!AA85)</f>
        <v/>
      </c>
    </row>
    <row r="86" spans="1:11" ht="20.25" customHeight="1" x14ac:dyDescent="0.35">
      <c r="A86" s="21"/>
      <c r="B86" s="24"/>
      <c r="C86" s="24"/>
      <c r="D86" s="26"/>
      <c r="E86" s="1">
        <f t="shared" si="69"/>
        <v>2</v>
      </c>
      <c r="F86" s="4"/>
      <c r="G86" s="4"/>
      <c r="H86" s="4"/>
      <c r="I86" s="2" t="str">
        <f t="shared" ref="I86" si="85">IF(B85="","",IF(SUM(F$3:F$220)=0,"",IF(J86="",IF(SUM(F86:H86)=0,999,IF(H86="",MAX(F86:G86),LARGE(F86:H86,2))),998)))</f>
        <v/>
      </c>
      <c r="J86" s="4"/>
      <c r="K86" s="18"/>
    </row>
    <row r="87" spans="1:11" ht="20.25" customHeight="1" x14ac:dyDescent="0.35">
      <c r="A87" s="21" t="str">
        <f t="shared" si="60"/>
        <v/>
      </c>
      <c r="B87" s="24"/>
      <c r="C87" s="24"/>
      <c r="D87" s="26"/>
      <c r="E87" s="1">
        <f t="shared" si="69"/>
        <v>1</v>
      </c>
      <c r="F87" s="4"/>
      <c r="G87" s="4"/>
      <c r="H87" s="4"/>
      <c r="I87" s="2" t="str">
        <f t="shared" ref="I87" si="86">IF(B87="","",IF(SUM(F$3:F$220)=0,"",IF(J87="",IF(SUM(F87:H87)=0,999,IF(H87="",MAX(F87:G87),LARGE(F87:H87,2))),998)))</f>
        <v/>
      </c>
      <c r="J87" s="4"/>
      <c r="K87" s="18" t="str">
        <f>IF(B87="","",výpočty!AA87)</f>
        <v/>
      </c>
    </row>
    <row r="88" spans="1:11" ht="20.25" customHeight="1" x14ac:dyDescent="0.35">
      <c r="A88" s="21"/>
      <c r="B88" s="24"/>
      <c r="C88" s="24"/>
      <c r="D88" s="26"/>
      <c r="E88" s="1">
        <f t="shared" si="69"/>
        <v>2</v>
      </c>
      <c r="F88" s="4"/>
      <c r="G88" s="4"/>
      <c r="H88" s="4"/>
      <c r="I88" s="2" t="str">
        <f t="shared" ref="I88" si="87">IF(B87="","",IF(SUM(F$3:F$220)=0,"",IF(J88="",IF(SUM(F88:H88)=0,999,IF(H88="",MAX(F88:G88),LARGE(F88:H88,2))),998)))</f>
        <v/>
      </c>
      <c r="J88" s="4"/>
      <c r="K88" s="18"/>
    </row>
    <row r="89" spans="1:11" ht="20.25" customHeight="1" x14ac:dyDescent="0.35">
      <c r="A89" s="21" t="str">
        <f t="shared" si="60"/>
        <v/>
      </c>
      <c r="B89" s="24"/>
      <c r="C89" s="24"/>
      <c r="D89" s="26"/>
      <c r="E89" s="1">
        <f t="shared" si="69"/>
        <v>1</v>
      </c>
      <c r="F89" s="4"/>
      <c r="G89" s="4"/>
      <c r="H89" s="4"/>
      <c r="I89" s="2" t="str">
        <f t="shared" ref="I89" si="88">IF(B89="","",IF(SUM(F$3:F$220)=0,"",IF(J89="",IF(SUM(F89:H89)=0,999,IF(H89="",MAX(F89:G89),LARGE(F89:H89,2))),998)))</f>
        <v/>
      </c>
      <c r="J89" s="4"/>
      <c r="K89" s="18" t="str">
        <f>IF(B89="","",výpočty!AA89)</f>
        <v/>
      </c>
    </row>
    <row r="90" spans="1:11" ht="20.25" customHeight="1" x14ac:dyDescent="0.35">
      <c r="A90" s="21"/>
      <c r="B90" s="24"/>
      <c r="C90" s="24"/>
      <c r="D90" s="26"/>
      <c r="E90" s="1">
        <f t="shared" si="69"/>
        <v>2</v>
      </c>
      <c r="F90" s="4"/>
      <c r="G90" s="4"/>
      <c r="H90" s="4"/>
      <c r="I90" s="2" t="str">
        <f t="shared" ref="I90" si="89">IF(B89="","",IF(SUM(F$3:F$220)=0,"",IF(J90="",IF(SUM(F90:H90)=0,999,IF(H90="",MAX(F90:G90),LARGE(F90:H90,2))),998)))</f>
        <v/>
      </c>
      <c r="J90" s="4"/>
      <c r="K90" s="18"/>
    </row>
    <row r="91" spans="1:11" ht="20.25" customHeight="1" x14ac:dyDescent="0.35">
      <c r="A91" s="21" t="str">
        <f t="shared" si="60"/>
        <v/>
      </c>
      <c r="B91" s="24"/>
      <c r="C91" s="24"/>
      <c r="D91" s="26"/>
      <c r="E91" s="1">
        <f t="shared" si="69"/>
        <v>1</v>
      </c>
      <c r="F91" s="4"/>
      <c r="G91" s="4"/>
      <c r="H91" s="4"/>
      <c r="I91" s="2" t="str">
        <f t="shared" ref="I91" si="90">IF(B91="","",IF(SUM(F$3:F$220)=0,"",IF(J91="",IF(SUM(F91:H91)=0,999,IF(H91="",MAX(F91:G91),LARGE(F91:H91,2))),998)))</f>
        <v/>
      </c>
      <c r="J91" s="4"/>
      <c r="K91" s="18" t="str">
        <f>IF(B91="","",výpočty!AA91)</f>
        <v/>
      </c>
    </row>
    <row r="92" spans="1:11" ht="20.25" customHeight="1" x14ac:dyDescent="0.35">
      <c r="A92" s="21"/>
      <c r="B92" s="24"/>
      <c r="C92" s="24"/>
      <c r="D92" s="26"/>
      <c r="E92" s="1">
        <f t="shared" si="69"/>
        <v>2</v>
      </c>
      <c r="F92" s="4"/>
      <c r="G92" s="4"/>
      <c r="H92" s="4"/>
      <c r="I92" s="2" t="str">
        <f t="shared" ref="I92" si="91">IF(B91="","",IF(SUM(F$3:F$220)=0,"",IF(J92="",IF(SUM(F92:H92)=0,999,IF(H92="",MAX(F92:G92),LARGE(F92:H92,2))),998)))</f>
        <v/>
      </c>
      <c r="J92" s="4"/>
      <c r="K92" s="18"/>
    </row>
    <row r="93" spans="1:11" ht="20.25" customHeight="1" x14ac:dyDescent="0.35">
      <c r="A93" s="21" t="str">
        <f t="shared" si="60"/>
        <v/>
      </c>
      <c r="B93" s="24"/>
      <c r="C93" s="24"/>
      <c r="D93" s="26"/>
      <c r="E93" s="1">
        <f t="shared" si="69"/>
        <v>1</v>
      </c>
      <c r="F93" s="4"/>
      <c r="G93" s="4"/>
      <c r="H93" s="4"/>
      <c r="I93" s="2" t="str">
        <f t="shared" ref="I93" si="92">IF(B93="","",IF(SUM(F$3:F$220)=0,"",IF(J93="",IF(SUM(F93:H93)=0,999,IF(H93="",MAX(F93:G93),LARGE(F93:H93,2))),998)))</f>
        <v/>
      </c>
      <c r="J93" s="4"/>
      <c r="K93" s="18" t="str">
        <f>IF(B93="","",výpočty!AA93)</f>
        <v/>
      </c>
    </row>
    <row r="94" spans="1:11" ht="20.25" customHeight="1" x14ac:dyDescent="0.35">
      <c r="A94" s="21"/>
      <c r="B94" s="24"/>
      <c r="C94" s="24"/>
      <c r="D94" s="26"/>
      <c r="E94" s="1">
        <f t="shared" si="69"/>
        <v>2</v>
      </c>
      <c r="F94" s="4"/>
      <c r="G94" s="4"/>
      <c r="H94" s="4"/>
      <c r="I94" s="2" t="str">
        <f t="shared" ref="I94" si="93">IF(B93="","",IF(SUM(F$3:F$220)=0,"",IF(J94="",IF(SUM(F94:H94)=0,999,IF(H94="",MAX(F94:G94),LARGE(F94:H94,2))),998)))</f>
        <v/>
      </c>
      <c r="J94" s="4"/>
      <c r="K94" s="18"/>
    </row>
    <row r="95" spans="1:11" ht="20.25" customHeight="1" x14ac:dyDescent="0.35">
      <c r="A95" s="21" t="str">
        <f t="shared" si="60"/>
        <v/>
      </c>
      <c r="B95" s="24"/>
      <c r="C95" s="24"/>
      <c r="D95" s="26"/>
      <c r="E95" s="1">
        <f t="shared" si="69"/>
        <v>1</v>
      </c>
      <c r="F95" s="4"/>
      <c r="G95" s="4"/>
      <c r="H95" s="4"/>
      <c r="I95" s="2" t="str">
        <f t="shared" ref="I95" si="94">IF(B95="","",IF(SUM(F$3:F$220)=0,"",IF(J95="",IF(SUM(F95:H95)=0,999,IF(H95="",MAX(F95:G95),LARGE(F95:H95,2))),998)))</f>
        <v/>
      </c>
      <c r="J95" s="4"/>
      <c r="K95" s="18" t="str">
        <f>IF(B95="","",výpočty!AA95)</f>
        <v/>
      </c>
    </row>
    <row r="96" spans="1:11" ht="20.25" customHeight="1" x14ac:dyDescent="0.35">
      <c r="A96" s="21"/>
      <c r="B96" s="24"/>
      <c r="C96" s="24"/>
      <c r="D96" s="26"/>
      <c r="E96" s="1">
        <f t="shared" si="69"/>
        <v>2</v>
      </c>
      <c r="F96" s="4"/>
      <c r="G96" s="4"/>
      <c r="H96" s="4"/>
      <c r="I96" s="2" t="str">
        <f t="shared" ref="I96" si="95">IF(B95="","",IF(SUM(F$3:F$220)=0,"",IF(J96="",IF(SUM(F96:H96)=0,999,IF(H96="",MAX(F96:G96),LARGE(F96:H96,2))),998)))</f>
        <v/>
      </c>
      <c r="J96" s="4"/>
      <c r="K96" s="18"/>
    </row>
    <row r="97" spans="1:11" ht="20.25" customHeight="1" x14ac:dyDescent="0.35">
      <c r="A97" s="21" t="str">
        <f t="shared" si="60"/>
        <v/>
      </c>
      <c r="B97" s="24"/>
      <c r="C97" s="24"/>
      <c r="D97" s="26"/>
      <c r="E97" s="1">
        <f t="shared" si="69"/>
        <v>1</v>
      </c>
      <c r="F97" s="4"/>
      <c r="G97" s="4"/>
      <c r="H97" s="4"/>
      <c r="I97" s="2" t="str">
        <f t="shared" ref="I97" si="96">IF(B97="","",IF(SUM(F$3:F$220)=0,"",IF(J97="",IF(SUM(F97:H97)=0,999,IF(H97="",MAX(F97:G97),LARGE(F97:H97,2))),998)))</f>
        <v/>
      </c>
      <c r="J97" s="4"/>
      <c r="K97" s="18" t="str">
        <f>IF(B97="","",výpočty!AA97)</f>
        <v/>
      </c>
    </row>
    <row r="98" spans="1:11" ht="20.25" customHeight="1" x14ac:dyDescent="0.35">
      <c r="A98" s="21"/>
      <c r="B98" s="24"/>
      <c r="C98" s="24"/>
      <c r="D98" s="26"/>
      <c r="E98" s="1">
        <f t="shared" si="69"/>
        <v>2</v>
      </c>
      <c r="F98" s="4"/>
      <c r="G98" s="4"/>
      <c r="H98" s="4"/>
      <c r="I98" s="2" t="str">
        <f t="shared" ref="I98" si="97">IF(B97="","",IF(SUM(F$3:F$220)=0,"",IF(J98="",IF(SUM(F98:H98)=0,999,IF(H98="",MAX(F98:G98),LARGE(F98:H98,2))),998)))</f>
        <v/>
      </c>
      <c r="J98" s="4"/>
      <c r="K98" s="18"/>
    </row>
    <row r="99" spans="1:11" ht="20.25" customHeight="1" x14ac:dyDescent="0.35">
      <c r="A99" s="21" t="str">
        <f t="shared" ref="A99:A117" si="98">IF(B99="","",A97+1)</f>
        <v/>
      </c>
      <c r="B99" s="24"/>
      <c r="C99" s="24"/>
      <c r="D99" s="26"/>
      <c r="E99" s="1">
        <f t="shared" si="69"/>
        <v>1</v>
      </c>
      <c r="F99" s="4"/>
      <c r="G99" s="4"/>
      <c r="H99" s="4"/>
      <c r="I99" s="2" t="str">
        <f t="shared" ref="I99" si="99">IF(B99="","",IF(SUM(F$3:F$220)=0,"",IF(J99="",IF(SUM(F99:H99)=0,999,IF(H99="",MAX(F99:G99),LARGE(F99:H99,2))),998)))</f>
        <v/>
      </c>
      <c r="J99" s="4"/>
      <c r="K99" s="18" t="str">
        <f>IF(B99="","",výpočty!AA99)</f>
        <v/>
      </c>
    </row>
    <row r="100" spans="1:11" ht="20.25" customHeight="1" x14ac:dyDescent="0.35">
      <c r="A100" s="21"/>
      <c r="B100" s="24"/>
      <c r="C100" s="24"/>
      <c r="D100" s="26"/>
      <c r="E100" s="1">
        <f t="shared" si="69"/>
        <v>2</v>
      </c>
      <c r="F100" s="4"/>
      <c r="G100" s="4"/>
      <c r="H100" s="4"/>
      <c r="I100" s="2" t="str">
        <f t="shared" ref="I100" si="100">IF(B99="","",IF(SUM(F$3:F$220)=0,"",IF(J100="",IF(SUM(F100:H100)=0,999,IF(H100="",MAX(F100:G100),LARGE(F100:H100,2))),998)))</f>
        <v/>
      </c>
      <c r="J100" s="4"/>
      <c r="K100" s="18"/>
    </row>
    <row r="101" spans="1:11" ht="20.25" customHeight="1" x14ac:dyDescent="0.35">
      <c r="A101" s="21" t="str">
        <f t="shared" si="98"/>
        <v/>
      </c>
      <c r="B101" s="24"/>
      <c r="C101" s="24"/>
      <c r="D101" s="26"/>
      <c r="E101" s="1">
        <f t="shared" si="69"/>
        <v>1</v>
      </c>
      <c r="F101" s="4"/>
      <c r="G101" s="4"/>
      <c r="H101" s="4"/>
      <c r="I101" s="2" t="str">
        <f t="shared" ref="I101" si="101">IF(B101="","",IF(SUM(F$3:F$220)=0,"",IF(J101="",IF(SUM(F101:H101)=0,999,IF(H101="",MAX(F101:G101),LARGE(F101:H101,2))),998)))</f>
        <v/>
      </c>
      <c r="J101" s="4"/>
      <c r="K101" s="18" t="str">
        <f>IF(B101="","",výpočty!AA101)</f>
        <v/>
      </c>
    </row>
    <row r="102" spans="1:11" ht="20.25" customHeight="1" x14ac:dyDescent="0.35">
      <c r="A102" s="21"/>
      <c r="B102" s="24"/>
      <c r="C102" s="24"/>
      <c r="D102" s="26"/>
      <c r="E102" s="1">
        <f t="shared" si="69"/>
        <v>2</v>
      </c>
      <c r="F102" s="4"/>
      <c r="G102" s="4"/>
      <c r="H102" s="4"/>
      <c r="I102" s="2" t="str">
        <f t="shared" ref="I102" si="102">IF(B101="","",IF(SUM(F$3:F$220)=0,"",IF(J102="",IF(SUM(F102:H102)=0,999,IF(H102="",MAX(F102:G102),LARGE(F102:H102,2))),998)))</f>
        <v/>
      </c>
      <c r="J102" s="4"/>
      <c r="K102" s="18"/>
    </row>
    <row r="103" spans="1:11" ht="20.25" customHeight="1" x14ac:dyDescent="0.35">
      <c r="A103" s="21" t="str">
        <f t="shared" si="98"/>
        <v/>
      </c>
      <c r="B103" s="24"/>
      <c r="C103" s="24"/>
      <c r="D103" s="26"/>
      <c r="E103" s="1">
        <f t="shared" si="69"/>
        <v>1</v>
      </c>
      <c r="F103" s="4"/>
      <c r="G103" s="4"/>
      <c r="H103" s="4"/>
      <c r="I103" s="2" t="str">
        <f t="shared" ref="I103" si="103">IF(B103="","",IF(SUM(F$3:F$220)=0,"",IF(J103="",IF(SUM(F103:H103)=0,999,IF(H103="",MAX(F103:G103),LARGE(F103:H103,2))),998)))</f>
        <v/>
      </c>
      <c r="J103" s="4"/>
      <c r="K103" s="18" t="str">
        <f>IF(B103="","",výpočty!AA103)</f>
        <v/>
      </c>
    </row>
    <row r="104" spans="1:11" ht="20.25" customHeight="1" x14ac:dyDescent="0.35">
      <c r="A104" s="21"/>
      <c r="B104" s="24"/>
      <c r="C104" s="24"/>
      <c r="D104" s="26"/>
      <c r="E104" s="1">
        <f t="shared" si="69"/>
        <v>2</v>
      </c>
      <c r="F104" s="4"/>
      <c r="G104" s="4"/>
      <c r="H104" s="4"/>
      <c r="I104" s="2" t="str">
        <f t="shared" ref="I104" si="104">IF(B103="","",IF(SUM(F$3:F$220)=0,"",IF(J104="",IF(SUM(F104:H104)=0,999,IF(H104="",MAX(F104:G104),LARGE(F104:H104,2))),998)))</f>
        <v/>
      </c>
      <c r="J104" s="4"/>
      <c r="K104" s="18"/>
    </row>
    <row r="105" spans="1:11" ht="20.25" customHeight="1" x14ac:dyDescent="0.35">
      <c r="A105" s="21" t="str">
        <f t="shared" si="98"/>
        <v/>
      </c>
      <c r="B105" s="24"/>
      <c r="C105" s="24"/>
      <c r="D105" s="26"/>
      <c r="E105" s="1">
        <f t="shared" si="69"/>
        <v>1</v>
      </c>
      <c r="F105" s="4"/>
      <c r="G105" s="4"/>
      <c r="H105" s="4"/>
      <c r="I105" s="2" t="str">
        <f t="shared" ref="I105" si="105">IF(B105="","",IF(SUM(F$3:F$220)=0,"",IF(J105="",IF(SUM(F105:H105)=0,999,IF(H105="",MAX(F105:G105),LARGE(F105:H105,2))),998)))</f>
        <v/>
      </c>
      <c r="J105" s="4"/>
      <c r="K105" s="18" t="str">
        <f>IF(B105="","",výpočty!AA105)</f>
        <v/>
      </c>
    </row>
    <row r="106" spans="1:11" ht="20.25" customHeight="1" x14ac:dyDescent="0.35">
      <c r="A106" s="21"/>
      <c r="B106" s="24"/>
      <c r="C106" s="24"/>
      <c r="D106" s="26"/>
      <c r="E106" s="1">
        <f t="shared" si="69"/>
        <v>2</v>
      </c>
      <c r="F106" s="4"/>
      <c r="G106" s="4"/>
      <c r="H106" s="4"/>
      <c r="I106" s="2" t="str">
        <f t="shared" ref="I106" si="106">IF(B105="","",IF(SUM(F$3:F$220)=0,"",IF(J106="",IF(SUM(F106:H106)=0,999,IF(H106="",MAX(F106:G106),LARGE(F106:H106,2))),998)))</f>
        <v/>
      </c>
      <c r="J106" s="4"/>
      <c r="K106" s="18"/>
    </row>
    <row r="107" spans="1:11" ht="20.25" customHeight="1" x14ac:dyDescent="0.35">
      <c r="A107" s="21" t="str">
        <f t="shared" si="98"/>
        <v/>
      </c>
      <c r="B107" s="24"/>
      <c r="C107" s="24"/>
      <c r="D107" s="26"/>
      <c r="E107" s="1">
        <f t="shared" si="69"/>
        <v>1</v>
      </c>
      <c r="F107" s="4"/>
      <c r="G107" s="4"/>
      <c r="H107" s="4"/>
      <c r="I107" s="2" t="str">
        <f t="shared" ref="I107" si="107">IF(B107="","",IF(SUM(F$3:F$220)=0,"",IF(J107="",IF(SUM(F107:H107)=0,999,IF(H107="",MAX(F107:G107),LARGE(F107:H107,2))),998)))</f>
        <v/>
      </c>
      <c r="J107" s="4"/>
      <c r="K107" s="18" t="str">
        <f>IF(B107="","",výpočty!AA107)</f>
        <v/>
      </c>
    </row>
    <row r="108" spans="1:11" ht="20.25" customHeight="1" x14ac:dyDescent="0.35">
      <c r="A108" s="21"/>
      <c r="B108" s="24"/>
      <c r="C108" s="24"/>
      <c r="D108" s="26"/>
      <c r="E108" s="1">
        <f t="shared" si="69"/>
        <v>2</v>
      </c>
      <c r="F108" s="4"/>
      <c r="G108" s="4"/>
      <c r="H108" s="4"/>
      <c r="I108" s="2" t="str">
        <f t="shared" ref="I108" si="108">IF(B107="","",IF(SUM(F$3:F$220)=0,"",IF(J108="",IF(SUM(F108:H108)=0,999,IF(H108="",MAX(F108:G108),LARGE(F108:H108,2))),998)))</f>
        <v/>
      </c>
      <c r="J108" s="4"/>
      <c r="K108" s="18"/>
    </row>
    <row r="109" spans="1:11" ht="20.25" customHeight="1" x14ac:dyDescent="0.35">
      <c r="A109" s="21" t="str">
        <f t="shared" si="98"/>
        <v/>
      </c>
      <c r="B109" s="24"/>
      <c r="C109" s="24"/>
      <c r="D109" s="26"/>
      <c r="E109" s="1">
        <f t="shared" si="69"/>
        <v>1</v>
      </c>
      <c r="F109" s="4"/>
      <c r="G109" s="4"/>
      <c r="H109" s="4"/>
      <c r="I109" s="2" t="str">
        <f t="shared" ref="I109" si="109">IF(B109="","",IF(SUM(F$3:F$220)=0,"",IF(J109="",IF(SUM(F109:H109)=0,999,IF(H109="",MAX(F109:G109),LARGE(F109:H109,2))),998)))</f>
        <v/>
      </c>
      <c r="J109" s="4"/>
      <c r="K109" s="18" t="str">
        <f>IF(B109="","",výpočty!AA109)</f>
        <v/>
      </c>
    </row>
    <row r="110" spans="1:11" ht="20.25" customHeight="1" x14ac:dyDescent="0.35">
      <c r="A110" s="21"/>
      <c r="B110" s="24"/>
      <c r="C110" s="24"/>
      <c r="D110" s="26"/>
      <c r="E110" s="1">
        <f t="shared" si="69"/>
        <v>2</v>
      </c>
      <c r="F110" s="4"/>
      <c r="G110" s="4"/>
      <c r="H110" s="4"/>
      <c r="I110" s="2" t="str">
        <f t="shared" ref="I110" si="110">IF(B109="","",IF(SUM(F$3:F$220)=0,"",IF(J110="",IF(SUM(F110:H110)=0,999,IF(H110="",MAX(F110:G110),LARGE(F110:H110,2))),998)))</f>
        <v/>
      </c>
      <c r="J110" s="4"/>
      <c r="K110" s="18"/>
    </row>
    <row r="111" spans="1:11" ht="20.25" customHeight="1" x14ac:dyDescent="0.35">
      <c r="A111" s="21" t="str">
        <f t="shared" si="98"/>
        <v/>
      </c>
      <c r="B111" s="24"/>
      <c r="C111" s="24"/>
      <c r="D111" s="26"/>
      <c r="E111" s="1">
        <f t="shared" si="69"/>
        <v>1</v>
      </c>
      <c r="F111" s="4"/>
      <c r="G111" s="4"/>
      <c r="H111" s="4"/>
      <c r="I111" s="2" t="str">
        <f t="shared" ref="I111" si="111">IF(B111="","",IF(SUM(F$3:F$220)=0,"",IF(J111="",IF(SUM(F111:H111)=0,999,IF(H111="",MAX(F111:G111),LARGE(F111:H111,2))),998)))</f>
        <v/>
      </c>
      <c r="J111" s="4"/>
      <c r="K111" s="18" t="str">
        <f>IF(B111="","",výpočty!AA111)</f>
        <v/>
      </c>
    </row>
    <row r="112" spans="1:11" ht="20.25" customHeight="1" x14ac:dyDescent="0.35">
      <c r="A112" s="21"/>
      <c r="B112" s="24"/>
      <c r="C112" s="24"/>
      <c r="D112" s="26"/>
      <c r="E112" s="1">
        <f t="shared" si="69"/>
        <v>2</v>
      </c>
      <c r="F112" s="4"/>
      <c r="G112" s="4"/>
      <c r="H112" s="4"/>
      <c r="I112" s="2" t="str">
        <f t="shared" ref="I112" si="112">IF(B111="","",IF(SUM(F$3:F$220)=0,"",IF(J112="",IF(SUM(F112:H112)=0,999,IF(H112="",MAX(F112:G112),LARGE(F112:H112,2))),998)))</f>
        <v/>
      </c>
      <c r="J112" s="4"/>
      <c r="K112" s="18"/>
    </row>
    <row r="113" spans="1:11" ht="20.25" customHeight="1" x14ac:dyDescent="0.35">
      <c r="A113" s="21" t="str">
        <f t="shared" si="98"/>
        <v/>
      </c>
      <c r="B113" s="24"/>
      <c r="C113" s="24"/>
      <c r="D113" s="26"/>
      <c r="E113" s="1">
        <f t="shared" si="69"/>
        <v>1</v>
      </c>
      <c r="F113" s="4"/>
      <c r="G113" s="4"/>
      <c r="H113" s="4"/>
      <c r="I113" s="2" t="str">
        <f t="shared" ref="I113" si="113">IF(B113="","",IF(SUM(F$3:F$220)=0,"",IF(J113="",IF(SUM(F113:H113)=0,999,IF(H113="",MAX(F113:G113),LARGE(F113:H113,2))),998)))</f>
        <v/>
      </c>
      <c r="J113" s="4"/>
      <c r="K113" s="18" t="str">
        <f>IF(B113="","",výpočty!AA113)</f>
        <v/>
      </c>
    </row>
    <row r="114" spans="1:11" ht="20.25" customHeight="1" x14ac:dyDescent="0.35">
      <c r="A114" s="21"/>
      <c r="B114" s="24"/>
      <c r="C114" s="24"/>
      <c r="D114" s="26"/>
      <c r="E114" s="1">
        <f t="shared" si="69"/>
        <v>2</v>
      </c>
      <c r="F114" s="4"/>
      <c r="G114" s="4"/>
      <c r="H114" s="4"/>
      <c r="I114" s="2" t="str">
        <f t="shared" ref="I114" si="114">IF(B113="","",IF(SUM(F$3:F$220)=0,"",IF(J114="",IF(SUM(F114:H114)=0,999,IF(H114="",MAX(F114:G114),LARGE(F114:H114,2))),998)))</f>
        <v/>
      </c>
      <c r="J114" s="4"/>
      <c r="K114" s="18"/>
    </row>
    <row r="115" spans="1:11" ht="20.25" customHeight="1" x14ac:dyDescent="0.35">
      <c r="A115" s="21" t="str">
        <f t="shared" si="98"/>
        <v/>
      </c>
      <c r="B115" s="24"/>
      <c r="C115" s="24"/>
      <c r="D115" s="26"/>
      <c r="E115" s="1">
        <f t="shared" si="69"/>
        <v>1</v>
      </c>
      <c r="F115" s="4"/>
      <c r="G115" s="4"/>
      <c r="H115" s="4"/>
      <c r="I115" s="2" t="str">
        <f t="shared" ref="I115" si="115">IF(B115="","",IF(SUM(F$3:F$220)=0,"",IF(J115="",IF(SUM(F115:H115)=0,999,IF(H115="",MAX(F115:G115),LARGE(F115:H115,2))),998)))</f>
        <v/>
      </c>
      <c r="J115" s="4"/>
      <c r="K115" s="18" t="str">
        <f>IF(B115="","",výpočty!AA115)</f>
        <v/>
      </c>
    </row>
    <row r="116" spans="1:11" ht="20.25" customHeight="1" x14ac:dyDescent="0.35">
      <c r="A116" s="21"/>
      <c r="B116" s="24"/>
      <c r="C116" s="24"/>
      <c r="D116" s="26"/>
      <c r="E116" s="1">
        <f t="shared" si="69"/>
        <v>2</v>
      </c>
      <c r="F116" s="4"/>
      <c r="G116" s="4"/>
      <c r="H116" s="4"/>
      <c r="I116" s="2" t="str">
        <f t="shared" ref="I116" si="116">IF(B115="","",IF(SUM(F$3:F$220)=0,"",IF(J116="",IF(SUM(F116:H116)=0,999,IF(H116="",MAX(F116:G116),LARGE(F116:H116,2))),998)))</f>
        <v/>
      </c>
      <c r="J116" s="4"/>
      <c r="K116" s="18"/>
    </row>
    <row r="117" spans="1:11" ht="20.25" customHeight="1" x14ac:dyDescent="0.35">
      <c r="A117" s="21" t="str">
        <f t="shared" si="98"/>
        <v/>
      </c>
      <c r="B117" s="24"/>
      <c r="C117" s="24"/>
      <c r="D117" s="26"/>
      <c r="E117" s="1">
        <f t="shared" si="69"/>
        <v>1</v>
      </c>
      <c r="F117" s="4"/>
      <c r="G117" s="4"/>
      <c r="H117" s="4"/>
      <c r="I117" s="2" t="str">
        <f t="shared" ref="I117" si="117">IF(B117="","",IF(SUM(F$3:F$220)=0,"",IF(J117="",IF(SUM(F117:H117)=0,999,IF(H117="",MAX(F117:G117),LARGE(F117:H117,2))),998)))</f>
        <v/>
      </c>
      <c r="J117" s="4"/>
      <c r="K117" s="18" t="str">
        <f>IF(B117="","",výpočty!AA117)</f>
        <v/>
      </c>
    </row>
    <row r="118" spans="1:11" ht="20.25" customHeight="1" x14ac:dyDescent="0.35">
      <c r="A118" s="21"/>
      <c r="B118" s="24"/>
      <c r="C118" s="24"/>
      <c r="D118" s="26"/>
      <c r="E118" s="1">
        <f t="shared" si="69"/>
        <v>2</v>
      </c>
      <c r="F118" s="4"/>
      <c r="G118" s="4"/>
      <c r="H118" s="4"/>
      <c r="I118" s="2" t="str">
        <f t="shared" ref="I118" si="118">IF(B117="","",IF(SUM(F$3:F$220)=0,"",IF(J118="",IF(SUM(F118:H118)=0,999,IF(H118="",MAX(F118:G118),LARGE(F118:H118,2))),998)))</f>
        <v/>
      </c>
      <c r="J118" s="4"/>
      <c r="K118" s="18"/>
    </row>
    <row r="119" spans="1:11" ht="20.25" customHeight="1" x14ac:dyDescent="0.35">
      <c r="A119" s="21" t="str">
        <f t="shared" ref="A119:A141" si="119">IF(B119="","",A117+1)</f>
        <v/>
      </c>
      <c r="B119" s="24"/>
      <c r="C119" s="24"/>
      <c r="D119" s="26"/>
      <c r="E119" s="1">
        <f t="shared" si="69"/>
        <v>1</v>
      </c>
      <c r="F119" s="4"/>
      <c r="G119" s="4"/>
      <c r="H119" s="4"/>
      <c r="I119" s="2" t="str">
        <f t="shared" ref="I119" si="120">IF(B119="","",IF(SUM(F$3:F$220)=0,"",IF(J119="",IF(SUM(F119:H119)=0,999,IF(H119="",MAX(F119:G119),LARGE(F119:H119,2))),998)))</f>
        <v/>
      </c>
      <c r="J119" s="4"/>
      <c r="K119" s="18" t="str">
        <f>IF(B119="","",výpočty!AA119)</f>
        <v/>
      </c>
    </row>
    <row r="120" spans="1:11" ht="20.25" customHeight="1" x14ac:dyDescent="0.35">
      <c r="A120" s="21"/>
      <c r="B120" s="24"/>
      <c r="C120" s="24"/>
      <c r="D120" s="26"/>
      <c r="E120" s="1">
        <f t="shared" si="69"/>
        <v>2</v>
      </c>
      <c r="F120" s="4"/>
      <c r="G120" s="4"/>
      <c r="H120" s="4"/>
      <c r="I120" s="2" t="str">
        <f t="shared" ref="I120" si="121">IF(B119="","",IF(SUM(F$3:F$220)=0,"",IF(J120="",IF(SUM(F120:H120)=0,999,IF(H120="",MAX(F120:G120),LARGE(F120:H120,2))),998)))</f>
        <v/>
      </c>
      <c r="J120" s="4"/>
      <c r="K120" s="18"/>
    </row>
    <row r="121" spans="1:11" ht="20.25" customHeight="1" x14ac:dyDescent="0.35">
      <c r="A121" s="21" t="str">
        <f t="shared" si="119"/>
        <v/>
      </c>
      <c r="B121" s="24"/>
      <c r="C121" s="24"/>
      <c r="D121" s="26"/>
      <c r="E121" s="1">
        <f t="shared" si="69"/>
        <v>1</v>
      </c>
      <c r="F121" s="4"/>
      <c r="G121" s="4"/>
      <c r="H121" s="4"/>
      <c r="I121" s="2" t="str">
        <f t="shared" ref="I121" si="122">IF(B121="","",IF(SUM(F$3:F$220)=0,"",IF(J121="",IF(SUM(F121:H121)=0,999,IF(H121="",MAX(F121:G121),LARGE(F121:H121,2))),998)))</f>
        <v/>
      </c>
      <c r="J121" s="4"/>
      <c r="K121" s="18" t="str">
        <f>IF(B121="","",výpočty!AA121)</f>
        <v/>
      </c>
    </row>
    <row r="122" spans="1:11" ht="20.25" customHeight="1" x14ac:dyDescent="0.35">
      <c r="A122" s="21"/>
      <c r="B122" s="24"/>
      <c r="C122" s="24"/>
      <c r="D122" s="26"/>
      <c r="E122" s="1">
        <f t="shared" si="69"/>
        <v>2</v>
      </c>
      <c r="F122" s="4"/>
      <c r="G122" s="4"/>
      <c r="H122" s="4"/>
      <c r="I122" s="2" t="str">
        <f t="shared" ref="I122" si="123">IF(B121="","",IF(SUM(F$3:F$220)=0,"",IF(J122="",IF(SUM(F122:H122)=0,999,IF(H122="",MAX(F122:G122),LARGE(F122:H122,2))),998)))</f>
        <v/>
      </c>
      <c r="J122" s="4"/>
      <c r="K122" s="18"/>
    </row>
    <row r="123" spans="1:11" ht="20.25" customHeight="1" x14ac:dyDescent="0.35">
      <c r="A123" s="21" t="str">
        <f t="shared" si="119"/>
        <v/>
      </c>
      <c r="B123" s="24"/>
      <c r="C123" s="24"/>
      <c r="D123" s="26"/>
      <c r="E123" s="1">
        <f t="shared" si="69"/>
        <v>1</v>
      </c>
      <c r="F123" s="4"/>
      <c r="G123" s="4"/>
      <c r="H123" s="4"/>
      <c r="I123" s="2" t="str">
        <f t="shared" ref="I123" si="124">IF(B123="","",IF(SUM(F$3:F$220)=0,"",IF(J123="",IF(SUM(F123:H123)=0,999,IF(H123="",MAX(F123:G123),LARGE(F123:H123,2))),998)))</f>
        <v/>
      </c>
      <c r="J123" s="4"/>
      <c r="K123" s="18" t="str">
        <f>IF(B123="","",výpočty!AA123)</f>
        <v/>
      </c>
    </row>
    <row r="124" spans="1:11" ht="20.25" customHeight="1" x14ac:dyDescent="0.35">
      <c r="A124" s="21"/>
      <c r="B124" s="24"/>
      <c r="C124" s="24"/>
      <c r="D124" s="26"/>
      <c r="E124" s="1">
        <f t="shared" si="69"/>
        <v>2</v>
      </c>
      <c r="F124" s="4"/>
      <c r="G124" s="4"/>
      <c r="H124" s="4"/>
      <c r="I124" s="2" t="str">
        <f t="shared" ref="I124" si="125">IF(B123="","",IF(SUM(F$3:F$220)=0,"",IF(J124="",IF(SUM(F124:H124)=0,999,IF(H124="",MAX(F124:G124),LARGE(F124:H124,2))),998)))</f>
        <v/>
      </c>
      <c r="J124" s="4"/>
      <c r="K124" s="18"/>
    </row>
    <row r="125" spans="1:11" ht="20.25" customHeight="1" x14ac:dyDescent="0.35">
      <c r="A125" s="21" t="str">
        <f t="shared" si="119"/>
        <v/>
      </c>
      <c r="B125" s="24"/>
      <c r="C125" s="24"/>
      <c r="D125" s="26"/>
      <c r="E125" s="1">
        <f t="shared" si="69"/>
        <v>1</v>
      </c>
      <c r="F125" s="4"/>
      <c r="G125" s="4"/>
      <c r="H125" s="4"/>
      <c r="I125" s="2" t="str">
        <f t="shared" ref="I125" si="126">IF(B125="","",IF(SUM(F$3:F$220)=0,"",IF(J125="",IF(SUM(F125:H125)=0,999,IF(H125="",MAX(F125:G125),LARGE(F125:H125,2))),998)))</f>
        <v/>
      </c>
      <c r="J125" s="4"/>
      <c r="K125" s="18" t="str">
        <f>IF(B125="","",výpočty!AA125)</f>
        <v/>
      </c>
    </row>
    <row r="126" spans="1:11" ht="20.25" customHeight="1" x14ac:dyDescent="0.35">
      <c r="A126" s="21"/>
      <c r="B126" s="24"/>
      <c r="C126" s="24"/>
      <c r="D126" s="26"/>
      <c r="E126" s="1">
        <f t="shared" si="69"/>
        <v>2</v>
      </c>
      <c r="F126" s="4"/>
      <c r="G126" s="4"/>
      <c r="H126" s="4"/>
      <c r="I126" s="2" t="str">
        <f t="shared" ref="I126" si="127">IF(B125="","",IF(SUM(F$3:F$220)=0,"",IF(J126="",IF(SUM(F126:H126)=0,999,IF(H126="",MAX(F126:G126),LARGE(F126:H126,2))),998)))</f>
        <v/>
      </c>
      <c r="J126" s="4"/>
      <c r="K126" s="18"/>
    </row>
    <row r="127" spans="1:11" ht="20.25" customHeight="1" x14ac:dyDescent="0.35">
      <c r="A127" s="21" t="str">
        <f t="shared" si="119"/>
        <v/>
      </c>
      <c r="B127" s="24"/>
      <c r="C127" s="24"/>
      <c r="D127" s="26"/>
      <c r="E127" s="1">
        <f t="shared" si="69"/>
        <v>1</v>
      </c>
      <c r="F127" s="4"/>
      <c r="G127" s="4"/>
      <c r="H127" s="4"/>
      <c r="I127" s="2" t="str">
        <f t="shared" ref="I127" si="128">IF(B127="","",IF(SUM(F$3:F$220)=0,"",IF(J127="",IF(SUM(F127:H127)=0,999,IF(H127="",MAX(F127:G127),LARGE(F127:H127,2))),998)))</f>
        <v/>
      </c>
      <c r="J127" s="4"/>
      <c r="K127" s="18" t="str">
        <f>IF(B127="","",výpočty!AA127)</f>
        <v/>
      </c>
    </row>
    <row r="128" spans="1:11" ht="20.25" customHeight="1" x14ac:dyDescent="0.35">
      <c r="A128" s="21"/>
      <c r="B128" s="24"/>
      <c r="C128" s="24"/>
      <c r="D128" s="26"/>
      <c r="E128" s="1">
        <f t="shared" si="69"/>
        <v>2</v>
      </c>
      <c r="F128" s="4"/>
      <c r="G128" s="4"/>
      <c r="H128" s="4"/>
      <c r="I128" s="2" t="str">
        <f t="shared" ref="I128" si="129">IF(B127="","",IF(SUM(F$3:F$220)=0,"",IF(J128="",IF(SUM(F128:H128)=0,999,IF(H128="",MAX(F128:G128),LARGE(F128:H128,2))),998)))</f>
        <v/>
      </c>
      <c r="J128" s="4"/>
      <c r="K128" s="18"/>
    </row>
    <row r="129" spans="1:11" ht="20.25" customHeight="1" x14ac:dyDescent="0.35">
      <c r="A129" s="21" t="str">
        <f t="shared" si="119"/>
        <v/>
      </c>
      <c r="B129" s="24"/>
      <c r="C129" s="24"/>
      <c r="D129" s="26"/>
      <c r="E129" s="1">
        <f t="shared" si="69"/>
        <v>1</v>
      </c>
      <c r="F129" s="4"/>
      <c r="G129" s="4"/>
      <c r="H129" s="4"/>
      <c r="I129" s="2" t="str">
        <f t="shared" ref="I129" si="130">IF(B129="","",IF(SUM(F$3:F$220)=0,"",IF(J129="",IF(SUM(F129:H129)=0,999,IF(H129="",MAX(F129:G129),LARGE(F129:H129,2))),998)))</f>
        <v/>
      </c>
      <c r="J129" s="4"/>
      <c r="K129" s="18" t="str">
        <f>IF(B129="","",výpočty!AA129)</f>
        <v/>
      </c>
    </row>
    <row r="130" spans="1:11" ht="20.25" customHeight="1" x14ac:dyDescent="0.35">
      <c r="A130" s="21"/>
      <c r="B130" s="24"/>
      <c r="C130" s="24"/>
      <c r="D130" s="26"/>
      <c r="E130" s="1">
        <f t="shared" si="69"/>
        <v>2</v>
      </c>
      <c r="F130" s="4"/>
      <c r="G130" s="4"/>
      <c r="H130" s="4"/>
      <c r="I130" s="2" t="str">
        <f t="shared" ref="I130" si="131">IF(B129="","",IF(SUM(F$3:F$220)=0,"",IF(J130="",IF(SUM(F130:H130)=0,999,IF(H130="",MAX(F130:G130),LARGE(F130:H130,2))),998)))</f>
        <v/>
      </c>
      <c r="J130" s="4"/>
      <c r="K130" s="18"/>
    </row>
    <row r="131" spans="1:11" ht="20.25" customHeight="1" x14ac:dyDescent="0.35">
      <c r="A131" s="21" t="str">
        <f t="shared" si="119"/>
        <v/>
      </c>
      <c r="B131" s="24"/>
      <c r="C131" s="24"/>
      <c r="D131" s="26"/>
      <c r="E131" s="1">
        <f t="shared" si="69"/>
        <v>1</v>
      </c>
      <c r="F131" s="4"/>
      <c r="G131" s="4"/>
      <c r="H131" s="4"/>
      <c r="I131" s="2" t="str">
        <f t="shared" ref="I131" si="132">IF(B131="","",IF(SUM(F$3:F$220)=0,"",IF(J131="",IF(SUM(F131:H131)=0,999,IF(H131="",MAX(F131:G131),LARGE(F131:H131,2))),998)))</f>
        <v/>
      </c>
      <c r="J131" s="4"/>
      <c r="K131" s="18" t="str">
        <f>IF(B131="","",výpočty!AA131)</f>
        <v/>
      </c>
    </row>
    <row r="132" spans="1:11" ht="20.25" customHeight="1" x14ac:dyDescent="0.35">
      <c r="A132" s="21"/>
      <c r="B132" s="24"/>
      <c r="C132" s="24"/>
      <c r="D132" s="26"/>
      <c r="E132" s="1">
        <f t="shared" si="69"/>
        <v>2</v>
      </c>
      <c r="F132" s="4"/>
      <c r="G132" s="4"/>
      <c r="H132" s="4"/>
      <c r="I132" s="2" t="str">
        <f t="shared" ref="I132" si="133">IF(B131="","",IF(SUM(F$3:F$220)=0,"",IF(J132="",IF(SUM(F132:H132)=0,999,IF(H132="",MAX(F132:G132),LARGE(F132:H132,2))),998)))</f>
        <v/>
      </c>
      <c r="J132" s="4"/>
      <c r="K132" s="18"/>
    </row>
    <row r="133" spans="1:11" ht="20.25" customHeight="1" x14ac:dyDescent="0.35">
      <c r="A133" s="21" t="str">
        <f t="shared" si="119"/>
        <v/>
      </c>
      <c r="B133" s="24"/>
      <c r="C133" s="24"/>
      <c r="D133" s="26"/>
      <c r="E133" s="1">
        <f t="shared" si="69"/>
        <v>1</v>
      </c>
      <c r="F133" s="4"/>
      <c r="G133" s="4"/>
      <c r="H133" s="4"/>
      <c r="I133" s="2" t="str">
        <f t="shared" ref="I133" si="134">IF(B133="","",IF(SUM(F$3:F$220)=0,"",IF(J133="",IF(SUM(F133:H133)=0,999,IF(H133="",MAX(F133:G133),LARGE(F133:H133,2))),998)))</f>
        <v/>
      </c>
      <c r="J133" s="4"/>
      <c r="K133" s="18" t="str">
        <f>IF(B133="","",výpočty!AA133)</f>
        <v/>
      </c>
    </row>
    <row r="134" spans="1:11" ht="20.25" customHeight="1" x14ac:dyDescent="0.35">
      <c r="A134" s="21"/>
      <c r="B134" s="24"/>
      <c r="C134" s="24"/>
      <c r="D134" s="26"/>
      <c r="E134" s="1">
        <f t="shared" si="69"/>
        <v>2</v>
      </c>
      <c r="F134" s="4"/>
      <c r="G134" s="4"/>
      <c r="H134" s="4"/>
      <c r="I134" s="2" t="str">
        <f t="shared" ref="I134" si="135">IF(B133="","",IF(SUM(F$3:F$220)=0,"",IF(J134="",IF(SUM(F134:H134)=0,999,IF(H134="",MAX(F134:G134),LARGE(F134:H134,2))),998)))</f>
        <v/>
      </c>
      <c r="J134" s="4"/>
      <c r="K134" s="18"/>
    </row>
    <row r="135" spans="1:11" ht="20.25" customHeight="1" x14ac:dyDescent="0.35">
      <c r="A135" s="21" t="str">
        <f t="shared" si="119"/>
        <v/>
      </c>
      <c r="B135" s="24"/>
      <c r="C135" s="24"/>
      <c r="D135" s="26"/>
      <c r="E135" s="1">
        <f t="shared" ref="E135:E162" si="136">E133</f>
        <v>1</v>
      </c>
      <c r="F135" s="4"/>
      <c r="G135" s="4"/>
      <c r="H135" s="4"/>
      <c r="I135" s="2" t="str">
        <f t="shared" ref="I135" si="137">IF(B135="","",IF(SUM(F$3:F$220)=0,"",IF(J135="",IF(SUM(F135:H135)=0,999,IF(H135="",MAX(F135:G135),LARGE(F135:H135,2))),998)))</f>
        <v/>
      </c>
      <c r="J135" s="4"/>
      <c r="K135" s="18" t="str">
        <f>IF(B135="","",výpočty!AA135)</f>
        <v/>
      </c>
    </row>
    <row r="136" spans="1:11" ht="20.25" customHeight="1" x14ac:dyDescent="0.35">
      <c r="A136" s="21"/>
      <c r="B136" s="24"/>
      <c r="C136" s="24"/>
      <c r="D136" s="26"/>
      <c r="E136" s="1">
        <f t="shared" si="136"/>
        <v>2</v>
      </c>
      <c r="F136" s="4"/>
      <c r="G136" s="4"/>
      <c r="H136" s="4"/>
      <c r="I136" s="2" t="str">
        <f t="shared" ref="I136" si="138">IF(B135="","",IF(SUM(F$3:F$220)=0,"",IF(J136="",IF(SUM(F136:H136)=0,999,IF(H136="",MAX(F136:G136),LARGE(F136:H136,2))),998)))</f>
        <v/>
      </c>
      <c r="J136" s="4"/>
      <c r="K136" s="18"/>
    </row>
    <row r="137" spans="1:11" ht="20.25" customHeight="1" x14ac:dyDescent="0.35">
      <c r="A137" s="21" t="str">
        <f t="shared" si="119"/>
        <v/>
      </c>
      <c r="B137" s="24"/>
      <c r="C137" s="24"/>
      <c r="D137" s="26"/>
      <c r="E137" s="1">
        <f t="shared" si="136"/>
        <v>1</v>
      </c>
      <c r="F137" s="4"/>
      <c r="G137" s="4"/>
      <c r="H137" s="4"/>
      <c r="I137" s="2" t="str">
        <f t="shared" ref="I137" si="139">IF(B137="","",IF(SUM(F$3:F$220)=0,"",IF(J137="",IF(SUM(F137:H137)=0,999,IF(H137="",MAX(F137:G137),LARGE(F137:H137,2))),998)))</f>
        <v/>
      </c>
      <c r="J137" s="4"/>
      <c r="K137" s="18" t="str">
        <f>IF(B137="","",výpočty!AA137)</f>
        <v/>
      </c>
    </row>
    <row r="138" spans="1:11" ht="20.25" customHeight="1" x14ac:dyDescent="0.35">
      <c r="A138" s="21"/>
      <c r="B138" s="24"/>
      <c r="C138" s="24"/>
      <c r="D138" s="26"/>
      <c r="E138" s="1">
        <f t="shared" si="136"/>
        <v>2</v>
      </c>
      <c r="F138" s="4"/>
      <c r="G138" s="4"/>
      <c r="H138" s="4"/>
      <c r="I138" s="2" t="str">
        <f t="shared" ref="I138" si="140">IF(B137="","",IF(SUM(F$3:F$220)=0,"",IF(J138="",IF(SUM(F138:H138)=0,999,IF(H138="",MAX(F138:G138),LARGE(F138:H138,2))),998)))</f>
        <v/>
      </c>
      <c r="J138" s="4"/>
      <c r="K138" s="18"/>
    </row>
    <row r="139" spans="1:11" ht="20.25" customHeight="1" x14ac:dyDescent="0.35">
      <c r="A139" s="21" t="str">
        <f t="shared" si="119"/>
        <v/>
      </c>
      <c r="B139" s="24"/>
      <c r="C139" s="24"/>
      <c r="D139" s="26"/>
      <c r="E139" s="1">
        <f t="shared" si="136"/>
        <v>1</v>
      </c>
      <c r="F139" s="4"/>
      <c r="G139" s="4"/>
      <c r="H139" s="4"/>
      <c r="I139" s="2" t="str">
        <f t="shared" ref="I139" si="141">IF(B139="","",IF(SUM(F$3:F$220)=0,"",IF(J139="",IF(SUM(F139:H139)=0,999,IF(H139="",MAX(F139:G139),LARGE(F139:H139,2))),998)))</f>
        <v/>
      </c>
      <c r="J139" s="4"/>
      <c r="K139" s="18" t="str">
        <f>IF(B139="","",výpočty!AA139)</f>
        <v/>
      </c>
    </row>
    <row r="140" spans="1:11" ht="20.25" customHeight="1" x14ac:dyDescent="0.35">
      <c r="A140" s="21"/>
      <c r="B140" s="24"/>
      <c r="C140" s="24"/>
      <c r="D140" s="26"/>
      <c r="E140" s="1">
        <f t="shared" si="136"/>
        <v>2</v>
      </c>
      <c r="F140" s="4"/>
      <c r="G140" s="4"/>
      <c r="H140" s="4"/>
      <c r="I140" s="2" t="str">
        <f t="shared" ref="I140" si="142">IF(B139="","",IF(SUM(F$3:F$220)=0,"",IF(J140="",IF(SUM(F140:H140)=0,999,IF(H140="",MAX(F140:G140),LARGE(F140:H140,2))),998)))</f>
        <v/>
      </c>
      <c r="J140" s="4"/>
      <c r="K140" s="18"/>
    </row>
    <row r="141" spans="1:11" ht="20.25" customHeight="1" x14ac:dyDescent="0.35">
      <c r="A141" s="21" t="str">
        <f t="shared" si="119"/>
        <v/>
      </c>
      <c r="B141" s="24"/>
      <c r="C141" s="24"/>
      <c r="D141" s="26"/>
      <c r="E141" s="1">
        <f t="shared" si="136"/>
        <v>1</v>
      </c>
      <c r="F141" s="4"/>
      <c r="G141" s="4"/>
      <c r="H141" s="4"/>
      <c r="I141" s="2" t="str">
        <f t="shared" ref="I141" si="143">IF(B141="","",IF(SUM(F$3:F$220)=0,"",IF(J141="",IF(SUM(F141:H141)=0,999,IF(H141="",MAX(F141:G141),LARGE(F141:H141,2))),998)))</f>
        <v/>
      </c>
      <c r="J141" s="4"/>
      <c r="K141" s="18" t="str">
        <f>IF(B141="","",výpočty!AA141)</f>
        <v/>
      </c>
    </row>
    <row r="142" spans="1:11" ht="20.25" customHeight="1" x14ac:dyDescent="0.35">
      <c r="A142" s="21"/>
      <c r="B142" s="24"/>
      <c r="C142" s="24"/>
      <c r="D142" s="26"/>
      <c r="E142" s="1">
        <f t="shared" si="136"/>
        <v>2</v>
      </c>
      <c r="F142" s="4"/>
      <c r="G142" s="4"/>
      <c r="H142" s="4"/>
      <c r="I142" s="2" t="str">
        <f t="shared" ref="I142" si="144">IF(B141="","",IF(SUM(F$3:F$220)=0,"",IF(J142="",IF(SUM(F142:H142)=0,999,IF(H142="",MAX(F142:G142),LARGE(F142:H142,2))),998)))</f>
        <v/>
      </c>
      <c r="J142" s="4"/>
      <c r="K142" s="18"/>
    </row>
    <row r="143" spans="1:11" ht="20.25" customHeight="1" x14ac:dyDescent="0.35">
      <c r="A143" s="21" t="str">
        <f t="shared" ref="A143:A161" si="145">IF(B143="","",A141+1)</f>
        <v/>
      </c>
      <c r="B143" s="24"/>
      <c r="C143" s="24"/>
      <c r="D143" s="26"/>
      <c r="E143" s="1">
        <f t="shared" si="136"/>
        <v>1</v>
      </c>
      <c r="F143" s="4"/>
      <c r="G143" s="4"/>
      <c r="H143" s="4"/>
      <c r="I143" s="2" t="str">
        <f t="shared" ref="I143" si="146">IF(B143="","",IF(SUM(F$3:F$220)=0,"",IF(J143="",IF(SUM(F143:H143)=0,999,IF(H143="",MAX(F143:G143),LARGE(F143:H143,2))),998)))</f>
        <v/>
      </c>
      <c r="J143" s="4"/>
      <c r="K143" s="18" t="str">
        <f>IF(B143="","",výpočty!AA143)</f>
        <v/>
      </c>
    </row>
    <row r="144" spans="1:11" ht="20.25" customHeight="1" x14ac:dyDescent="0.35">
      <c r="A144" s="21"/>
      <c r="B144" s="24"/>
      <c r="C144" s="24"/>
      <c r="D144" s="26"/>
      <c r="E144" s="1">
        <f t="shared" si="136"/>
        <v>2</v>
      </c>
      <c r="F144" s="4"/>
      <c r="G144" s="4"/>
      <c r="H144" s="4"/>
      <c r="I144" s="2" t="str">
        <f t="shared" ref="I144" si="147">IF(B143="","",IF(SUM(F$3:F$220)=0,"",IF(J144="",IF(SUM(F144:H144)=0,999,IF(H144="",MAX(F144:G144),LARGE(F144:H144,2))),998)))</f>
        <v/>
      </c>
      <c r="J144" s="4"/>
      <c r="K144" s="18"/>
    </row>
    <row r="145" spans="1:11" ht="20.25" customHeight="1" x14ac:dyDescent="0.35">
      <c r="A145" s="21" t="str">
        <f t="shared" si="145"/>
        <v/>
      </c>
      <c r="B145" s="24"/>
      <c r="C145" s="24"/>
      <c r="D145" s="26"/>
      <c r="E145" s="1">
        <f t="shared" si="136"/>
        <v>1</v>
      </c>
      <c r="F145" s="4"/>
      <c r="G145" s="4"/>
      <c r="H145" s="4"/>
      <c r="I145" s="2" t="str">
        <f t="shared" ref="I145" si="148">IF(B145="","",IF(SUM(F$3:F$220)=0,"",IF(J145="",IF(SUM(F145:H145)=0,999,IF(H145="",MAX(F145:G145),LARGE(F145:H145,2))),998)))</f>
        <v/>
      </c>
      <c r="J145" s="4"/>
      <c r="K145" s="18" t="str">
        <f>IF(B145="","",výpočty!AA145)</f>
        <v/>
      </c>
    </row>
    <row r="146" spans="1:11" ht="20.25" customHeight="1" x14ac:dyDescent="0.35">
      <c r="A146" s="21"/>
      <c r="B146" s="24"/>
      <c r="C146" s="24"/>
      <c r="D146" s="26"/>
      <c r="E146" s="1">
        <f t="shared" si="136"/>
        <v>2</v>
      </c>
      <c r="F146" s="4"/>
      <c r="G146" s="4"/>
      <c r="H146" s="4"/>
      <c r="I146" s="2" t="str">
        <f t="shared" ref="I146" si="149">IF(B145="","",IF(SUM(F$3:F$220)=0,"",IF(J146="",IF(SUM(F146:H146)=0,999,IF(H146="",MAX(F146:G146),LARGE(F146:H146,2))),998)))</f>
        <v/>
      </c>
      <c r="J146" s="4"/>
      <c r="K146" s="18"/>
    </row>
    <row r="147" spans="1:11" ht="20.25" customHeight="1" x14ac:dyDescent="0.35">
      <c r="A147" s="21" t="str">
        <f t="shared" si="145"/>
        <v/>
      </c>
      <c r="B147" s="24"/>
      <c r="C147" s="24"/>
      <c r="D147" s="26"/>
      <c r="E147" s="1">
        <f t="shared" si="136"/>
        <v>1</v>
      </c>
      <c r="F147" s="4"/>
      <c r="G147" s="4"/>
      <c r="H147" s="4"/>
      <c r="I147" s="2" t="str">
        <f t="shared" ref="I147" si="150">IF(B147="","",IF(SUM(F$3:F$220)=0,"",IF(J147="",IF(SUM(F147:H147)=0,999,IF(H147="",MAX(F147:G147),LARGE(F147:H147,2))),998)))</f>
        <v/>
      </c>
      <c r="J147" s="4"/>
      <c r="K147" s="18" t="str">
        <f>IF(B147="","",výpočty!AA147)</f>
        <v/>
      </c>
    </row>
    <row r="148" spans="1:11" ht="20.25" customHeight="1" x14ac:dyDescent="0.35">
      <c r="A148" s="21"/>
      <c r="B148" s="24"/>
      <c r="C148" s="24"/>
      <c r="D148" s="26"/>
      <c r="E148" s="1">
        <f t="shared" si="136"/>
        <v>2</v>
      </c>
      <c r="F148" s="4"/>
      <c r="G148" s="4"/>
      <c r="H148" s="4"/>
      <c r="I148" s="2" t="str">
        <f t="shared" ref="I148" si="151">IF(B147="","",IF(SUM(F$3:F$220)=0,"",IF(J148="",IF(SUM(F148:H148)=0,999,IF(H148="",MAX(F148:G148),LARGE(F148:H148,2))),998)))</f>
        <v/>
      </c>
      <c r="J148" s="4"/>
      <c r="K148" s="18"/>
    </row>
    <row r="149" spans="1:11" ht="20.25" customHeight="1" x14ac:dyDescent="0.35">
      <c r="A149" s="21" t="str">
        <f t="shared" si="145"/>
        <v/>
      </c>
      <c r="B149" s="24"/>
      <c r="C149" s="24"/>
      <c r="D149" s="26"/>
      <c r="E149" s="1">
        <f t="shared" si="136"/>
        <v>1</v>
      </c>
      <c r="F149" s="4"/>
      <c r="G149" s="4"/>
      <c r="H149" s="4"/>
      <c r="I149" s="2" t="str">
        <f t="shared" ref="I149" si="152">IF(B149="","",IF(SUM(F$3:F$220)=0,"",IF(J149="",IF(SUM(F149:H149)=0,999,IF(H149="",MAX(F149:G149),LARGE(F149:H149,2))),998)))</f>
        <v/>
      </c>
      <c r="J149" s="4"/>
      <c r="K149" s="18" t="str">
        <f>IF(B149="","",výpočty!AA149)</f>
        <v/>
      </c>
    </row>
    <row r="150" spans="1:11" ht="20.25" customHeight="1" x14ac:dyDescent="0.35">
      <c r="A150" s="21"/>
      <c r="B150" s="24"/>
      <c r="C150" s="24"/>
      <c r="D150" s="26"/>
      <c r="E150" s="1">
        <f t="shared" si="136"/>
        <v>2</v>
      </c>
      <c r="F150" s="4"/>
      <c r="G150" s="4"/>
      <c r="H150" s="4"/>
      <c r="I150" s="2" t="str">
        <f t="shared" ref="I150" si="153">IF(B149="","",IF(SUM(F$3:F$220)=0,"",IF(J150="",IF(SUM(F150:H150)=0,999,IF(H150="",MAX(F150:G150),LARGE(F150:H150,2))),998)))</f>
        <v/>
      </c>
      <c r="J150" s="4"/>
      <c r="K150" s="18"/>
    </row>
    <row r="151" spans="1:11" ht="20.25" customHeight="1" x14ac:dyDescent="0.35">
      <c r="A151" s="21" t="str">
        <f t="shared" si="145"/>
        <v/>
      </c>
      <c r="B151" s="24"/>
      <c r="C151" s="24"/>
      <c r="D151" s="26"/>
      <c r="E151" s="1">
        <f t="shared" si="136"/>
        <v>1</v>
      </c>
      <c r="F151" s="4"/>
      <c r="G151" s="4"/>
      <c r="H151" s="4"/>
      <c r="I151" s="2" t="str">
        <f t="shared" ref="I151" si="154">IF(B151="","",IF(SUM(F$3:F$220)=0,"",IF(J151="",IF(SUM(F151:H151)=0,999,IF(H151="",MAX(F151:G151),LARGE(F151:H151,2))),998)))</f>
        <v/>
      </c>
      <c r="J151" s="4"/>
      <c r="K151" s="18" t="str">
        <f>IF(B151="","",výpočty!AA151)</f>
        <v/>
      </c>
    </row>
    <row r="152" spans="1:11" ht="20.25" customHeight="1" x14ac:dyDescent="0.35">
      <c r="A152" s="21"/>
      <c r="B152" s="24"/>
      <c r="C152" s="24"/>
      <c r="D152" s="26"/>
      <c r="E152" s="1">
        <f t="shared" si="136"/>
        <v>2</v>
      </c>
      <c r="F152" s="4"/>
      <c r="G152" s="4"/>
      <c r="H152" s="4"/>
      <c r="I152" s="2" t="str">
        <f t="shared" ref="I152" si="155">IF(B151="","",IF(SUM(F$3:F$220)=0,"",IF(J152="",IF(SUM(F152:H152)=0,999,IF(H152="",MAX(F152:G152),LARGE(F152:H152,2))),998)))</f>
        <v/>
      </c>
      <c r="J152" s="4"/>
      <c r="K152" s="18"/>
    </row>
    <row r="153" spans="1:11" ht="21" customHeight="1" x14ac:dyDescent="0.35">
      <c r="A153" s="21" t="str">
        <f t="shared" si="145"/>
        <v/>
      </c>
      <c r="B153" s="24"/>
      <c r="C153" s="24"/>
      <c r="D153" s="26"/>
      <c r="E153" s="1">
        <f t="shared" si="136"/>
        <v>1</v>
      </c>
      <c r="F153" s="4"/>
      <c r="G153" s="4"/>
      <c r="H153" s="4"/>
      <c r="I153" s="2" t="str">
        <f t="shared" ref="I153" si="156">IF(B153="","",IF(SUM(F$3:F$220)=0,"",IF(J153="",IF(SUM(F153:H153)=0,999,IF(H153="",MAX(F153:G153),LARGE(F153:H153,2))),998)))</f>
        <v/>
      </c>
      <c r="J153" s="4"/>
      <c r="K153" s="18" t="str">
        <f>IF(B153="","",výpočty!AA153)</f>
        <v/>
      </c>
    </row>
    <row r="154" spans="1:11" ht="21" customHeight="1" x14ac:dyDescent="0.35">
      <c r="A154" s="21"/>
      <c r="B154" s="24"/>
      <c r="C154" s="24"/>
      <c r="D154" s="26"/>
      <c r="E154" s="1">
        <f t="shared" si="136"/>
        <v>2</v>
      </c>
      <c r="F154" s="4"/>
      <c r="G154" s="4"/>
      <c r="H154" s="4"/>
      <c r="I154" s="2" t="str">
        <f t="shared" ref="I154" si="157">IF(B153="","",IF(SUM(F$3:F$220)=0,"",IF(J154="",IF(SUM(F154:H154)=0,999,IF(H154="",MAX(F154:G154),LARGE(F154:H154,2))),998)))</f>
        <v/>
      </c>
      <c r="J154" s="4"/>
      <c r="K154" s="18"/>
    </row>
    <row r="155" spans="1:11" ht="21" customHeight="1" x14ac:dyDescent="0.35">
      <c r="A155" s="21" t="str">
        <f t="shared" si="145"/>
        <v/>
      </c>
      <c r="B155" s="24"/>
      <c r="C155" s="24"/>
      <c r="D155" s="26"/>
      <c r="E155" s="1">
        <f t="shared" si="136"/>
        <v>1</v>
      </c>
      <c r="F155" s="4"/>
      <c r="G155" s="4"/>
      <c r="H155" s="4"/>
      <c r="I155" s="2" t="str">
        <f t="shared" ref="I155" si="158">IF(B155="","",IF(SUM(F$3:F$220)=0,"",IF(J155="",IF(SUM(F155:H155)=0,999,IF(H155="",MAX(F155:G155),LARGE(F155:H155,2))),998)))</f>
        <v/>
      </c>
      <c r="J155" s="4"/>
      <c r="K155" s="18" t="str">
        <f>IF(B155="","",výpočty!AA155)</f>
        <v/>
      </c>
    </row>
    <row r="156" spans="1:11" ht="21" customHeight="1" x14ac:dyDescent="0.35">
      <c r="A156" s="21"/>
      <c r="B156" s="24"/>
      <c r="C156" s="24"/>
      <c r="D156" s="26"/>
      <c r="E156" s="1">
        <f t="shared" si="136"/>
        <v>2</v>
      </c>
      <c r="F156" s="4"/>
      <c r="G156" s="4"/>
      <c r="H156" s="4"/>
      <c r="I156" s="2" t="str">
        <f t="shared" ref="I156" si="159">IF(B155="","",IF(SUM(F$3:F$220)=0,"",IF(J156="",IF(SUM(F156:H156)=0,999,IF(H156="",MAX(F156:G156),LARGE(F156:H156,2))),998)))</f>
        <v/>
      </c>
      <c r="J156" s="4"/>
      <c r="K156" s="18"/>
    </row>
    <row r="157" spans="1:11" ht="21" customHeight="1" x14ac:dyDescent="0.35">
      <c r="A157" s="21" t="str">
        <f t="shared" si="145"/>
        <v/>
      </c>
      <c r="B157" s="24"/>
      <c r="C157" s="24"/>
      <c r="D157" s="26"/>
      <c r="E157" s="1">
        <f t="shared" si="136"/>
        <v>1</v>
      </c>
      <c r="F157" s="4"/>
      <c r="G157" s="4"/>
      <c r="H157" s="4"/>
      <c r="I157" s="2" t="str">
        <f t="shared" ref="I157" si="160">IF(B157="","",IF(SUM(F$3:F$220)=0,"",IF(J157="",IF(SUM(F157:H157)=0,999,IF(H157="",MAX(F157:G157),LARGE(F157:H157,2))),998)))</f>
        <v/>
      </c>
      <c r="J157" s="4"/>
      <c r="K157" s="18" t="str">
        <f>IF(B157="","",výpočty!AA157)</f>
        <v/>
      </c>
    </row>
    <row r="158" spans="1:11" ht="21" customHeight="1" x14ac:dyDescent="0.35">
      <c r="A158" s="21"/>
      <c r="B158" s="24"/>
      <c r="C158" s="24"/>
      <c r="D158" s="26"/>
      <c r="E158" s="1">
        <f t="shared" si="136"/>
        <v>2</v>
      </c>
      <c r="F158" s="4"/>
      <c r="G158" s="4"/>
      <c r="H158" s="4"/>
      <c r="I158" s="2" t="str">
        <f t="shared" ref="I158" si="161">IF(B157="","",IF(SUM(F$3:F$220)=0,"",IF(J158="",IF(SUM(F158:H158)=0,999,IF(H158="",MAX(F158:G158),LARGE(F158:H158,2))),998)))</f>
        <v/>
      </c>
      <c r="J158" s="4"/>
      <c r="K158" s="18"/>
    </row>
    <row r="159" spans="1:11" ht="21" customHeight="1" x14ac:dyDescent="0.35">
      <c r="A159" s="21" t="str">
        <f t="shared" si="145"/>
        <v/>
      </c>
      <c r="B159" s="24"/>
      <c r="C159" s="24"/>
      <c r="D159" s="26"/>
      <c r="E159" s="1">
        <f t="shared" si="136"/>
        <v>1</v>
      </c>
      <c r="F159" s="4"/>
      <c r="G159" s="4"/>
      <c r="H159" s="4"/>
      <c r="I159" s="2" t="str">
        <f t="shared" ref="I159" si="162">IF(B159="","",IF(SUM(F$3:F$220)=0,"",IF(J159="",IF(SUM(F159:H159)=0,999,IF(H159="",MAX(F159:G159),LARGE(F159:H159,2))),998)))</f>
        <v/>
      </c>
      <c r="J159" s="4"/>
      <c r="K159" s="18" t="str">
        <f>IF(B159="","",výpočty!AA159)</f>
        <v/>
      </c>
    </row>
    <row r="160" spans="1:11" ht="21" customHeight="1" x14ac:dyDescent="0.35">
      <c r="A160" s="21"/>
      <c r="B160" s="24"/>
      <c r="C160" s="24"/>
      <c r="D160" s="26"/>
      <c r="E160" s="1">
        <f t="shared" si="136"/>
        <v>2</v>
      </c>
      <c r="F160" s="4"/>
      <c r="G160" s="4"/>
      <c r="H160" s="4"/>
      <c r="I160" s="2" t="str">
        <f t="shared" ref="I160" si="163">IF(B159="","",IF(SUM(F$3:F$220)=0,"",IF(J160="",IF(SUM(F160:H160)=0,999,IF(H160="",MAX(F160:G160),LARGE(F160:H160,2))),998)))</f>
        <v/>
      </c>
      <c r="J160" s="4"/>
      <c r="K160" s="18"/>
    </row>
    <row r="161" spans="1:11" ht="21" customHeight="1" x14ac:dyDescent="0.35">
      <c r="A161" s="21" t="str">
        <f t="shared" si="145"/>
        <v/>
      </c>
      <c r="B161" s="24"/>
      <c r="C161" s="24"/>
      <c r="D161" s="26"/>
      <c r="E161" s="1">
        <f t="shared" si="136"/>
        <v>1</v>
      </c>
      <c r="F161" s="4"/>
      <c r="G161" s="4"/>
      <c r="H161" s="4"/>
      <c r="I161" s="2" t="str">
        <f t="shared" ref="I161" si="164">IF(B161="","",IF(SUM(F$3:F$220)=0,"",IF(J161="",IF(SUM(F161:H161)=0,999,IF(H161="",MAX(F161:G161),LARGE(F161:H161,2))),998)))</f>
        <v/>
      </c>
      <c r="J161" s="4"/>
      <c r="K161" s="18" t="str">
        <f>IF(B161="","",výpočty!AA161)</f>
        <v/>
      </c>
    </row>
    <row r="162" spans="1:11" ht="21" customHeight="1" x14ac:dyDescent="0.35">
      <c r="A162" s="21"/>
      <c r="B162" s="24"/>
      <c r="C162" s="24"/>
      <c r="D162" s="26"/>
      <c r="E162" s="1">
        <f t="shared" si="136"/>
        <v>2</v>
      </c>
      <c r="F162" s="4"/>
      <c r="G162" s="4"/>
      <c r="H162" s="4"/>
      <c r="I162" s="2" t="str">
        <f t="shared" ref="I162" si="165">IF(B161="","",IF(SUM(F$3:F$220)=0,"",IF(J162="",IF(SUM(F162:H162)=0,999,IF(H162="",MAX(F162:G162),LARGE(F162:H162,2))),998)))</f>
        <v/>
      </c>
      <c r="J162" s="4"/>
      <c r="K162" s="18"/>
    </row>
  </sheetData>
  <sortState xmlns:xlrd2="http://schemas.microsoft.com/office/spreadsheetml/2017/richdata2" ref="M3:P31">
    <sortCondition ref="M3:M31"/>
  </sortState>
  <mergeCells count="408">
    <mergeCell ref="J1:J2"/>
    <mergeCell ref="K1:K2"/>
    <mergeCell ref="A3:A4"/>
    <mergeCell ref="B3:B4"/>
    <mergeCell ref="C3:C4"/>
    <mergeCell ref="D3:D4"/>
    <mergeCell ref="K3:K4"/>
    <mergeCell ref="A1:A2"/>
    <mergeCell ref="B1:E1"/>
    <mergeCell ref="F1:F2"/>
    <mergeCell ref="G1:G2"/>
    <mergeCell ref="H1:H2"/>
    <mergeCell ref="I1:I2"/>
    <mergeCell ref="A5:A6"/>
    <mergeCell ref="B5:B6"/>
    <mergeCell ref="C5:C6"/>
    <mergeCell ref="D5:D6"/>
    <mergeCell ref="K5:K6"/>
    <mergeCell ref="A7:A8"/>
    <mergeCell ref="B7:B8"/>
    <mergeCell ref="C7:C8"/>
    <mergeCell ref="D7:D8"/>
    <mergeCell ref="K7:K8"/>
    <mergeCell ref="A9:A10"/>
    <mergeCell ref="B9:B10"/>
    <mergeCell ref="C9:C10"/>
    <mergeCell ref="D9:D10"/>
    <mergeCell ref="K9:K10"/>
    <mergeCell ref="A11:A12"/>
    <mergeCell ref="B11:B12"/>
    <mergeCell ref="C11:C12"/>
    <mergeCell ref="D11:D12"/>
    <mergeCell ref="K11:K12"/>
    <mergeCell ref="A13:A14"/>
    <mergeCell ref="B13:B14"/>
    <mergeCell ref="C13:C14"/>
    <mergeCell ref="D13:D14"/>
    <mergeCell ref="K13:K14"/>
    <mergeCell ref="A15:A16"/>
    <mergeCell ref="B15:B16"/>
    <mergeCell ref="C15:C16"/>
    <mergeCell ref="D15:D16"/>
    <mergeCell ref="K15:K16"/>
    <mergeCell ref="A17:A18"/>
    <mergeCell ref="B17:B18"/>
    <mergeCell ref="C17:C18"/>
    <mergeCell ref="D17:D18"/>
    <mergeCell ref="K17:K18"/>
    <mergeCell ref="A19:A20"/>
    <mergeCell ref="B19:B20"/>
    <mergeCell ref="C19:C20"/>
    <mergeCell ref="D19:D20"/>
    <mergeCell ref="K19:K20"/>
    <mergeCell ref="A21:A22"/>
    <mergeCell ref="B21:B22"/>
    <mergeCell ref="C21:C22"/>
    <mergeCell ref="D21:D22"/>
    <mergeCell ref="K21:K22"/>
    <mergeCell ref="A23:A24"/>
    <mergeCell ref="B23:B24"/>
    <mergeCell ref="C23:C24"/>
    <mergeCell ref="D23:D24"/>
    <mergeCell ref="K23:K24"/>
    <mergeCell ref="A25:A26"/>
    <mergeCell ref="B25:B26"/>
    <mergeCell ref="C25:C26"/>
    <mergeCell ref="D25:D26"/>
    <mergeCell ref="K25:K26"/>
    <mergeCell ref="A27:A28"/>
    <mergeCell ref="B27:B28"/>
    <mergeCell ref="C27:C28"/>
    <mergeCell ref="D27:D28"/>
    <mergeCell ref="K27:K28"/>
    <mergeCell ref="A29:A30"/>
    <mergeCell ref="B29:B30"/>
    <mergeCell ref="C29:C30"/>
    <mergeCell ref="D29:D30"/>
    <mergeCell ref="K29:K30"/>
    <mergeCell ref="A31:A32"/>
    <mergeCell ref="B31:B32"/>
    <mergeCell ref="C31:C32"/>
    <mergeCell ref="D31:D32"/>
    <mergeCell ref="K31:K32"/>
    <mergeCell ref="A33:A34"/>
    <mergeCell ref="B33:B34"/>
    <mergeCell ref="C33:C34"/>
    <mergeCell ref="D33:D34"/>
    <mergeCell ref="K33:K34"/>
    <mergeCell ref="A35:A36"/>
    <mergeCell ref="B35:B36"/>
    <mergeCell ref="C35:C36"/>
    <mergeCell ref="D35:D36"/>
    <mergeCell ref="K35:K36"/>
    <mergeCell ref="A37:A38"/>
    <mergeCell ref="B37:B38"/>
    <mergeCell ref="C37:C38"/>
    <mergeCell ref="D37:D38"/>
    <mergeCell ref="K37:K38"/>
    <mergeCell ref="A39:A40"/>
    <mergeCell ref="B39:B40"/>
    <mergeCell ref="C39:C40"/>
    <mergeCell ref="D39:D40"/>
    <mergeCell ref="K39:K40"/>
    <mergeCell ref="A41:A42"/>
    <mergeCell ref="B41:B42"/>
    <mergeCell ref="C41:C42"/>
    <mergeCell ref="D41:D42"/>
    <mergeCell ref="K41:K42"/>
    <mergeCell ref="A43:A44"/>
    <mergeCell ref="B43:B44"/>
    <mergeCell ref="C43:C44"/>
    <mergeCell ref="D43:D44"/>
    <mergeCell ref="K43:K44"/>
    <mergeCell ref="A45:A46"/>
    <mergeCell ref="B45:B46"/>
    <mergeCell ref="C45:C46"/>
    <mergeCell ref="D45:D46"/>
    <mergeCell ref="K45:K46"/>
    <mergeCell ref="A47:A48"/>
    <mergeCell ref="B47:B48"/>
    <mergeCell ref="C47:C48"/>
    <mergeCell ref="D47:D48"/>
    <mergeCell ref="K47:K48"/>
    <mergeCell ref="A49:A50"/>
    <mergeCell ref="B49:B50"/>
    <mergeCell ref="C49:C50"/>
    <mergeCell ref="D49:D50"/>
    <mergeCell ref="K49:K50"/>
    <mergeCell ref="A51:A52"/>
    <mergeCell ref="B51:B52"/>
    <mergeCell ref="C51:C52"/>
    <mergeCell ref="D51:D52"/>
    <mergeCell ref="K51:K52"/>
    <mergeCell ref="A53:A54"/>
    <mergeCell ref="B53:B54"/>
    <mergeCell ref="C53:C54"/>
    <mergeCell ref="D53:D54"/>
    <mergeCell ref="K53:K54"/>
    <mergeCell ref="A55:A56"/>
    <mergeCell ref="B55:B56"/>
    <mergeCell ref="C55:C56"/>
    <mergeCell ref="D55:D56"/>
    <mergeCell ref="K55:K56"/>
    <mergeCell ref="A57:A58"/>
    <mergeCell ref="B57:B58"/>
    <mergeCell ref="C57:C58"/>
    <mergeCell ref="D57:D58"/>
    <mergeCell ref="K57:K58"/>
    <mergeCell ref="A59:A60"/>
    <mergeCell ref="B59:B60"/>
    <mergeCell ref="C59:C60"/>
    <mergeCell ref="D59:D60"/>
    <mergeCell ref="K59:K60"/>
    <mergeCell ref="A61:A62"/>
    <mergeCell ref="B61:B62"/>
    <mergeCell ref="C61:C62"/>
    <mergeCell ref="D61:D62"/>
    <mergeCell ref="K61:K62"/>
    <mergeCell ref="A63:A64"/>
    <mergeCell ref="B63:B64"/>
    <mergeCell ref="C63:C64"/>
    <mergeCell ref="D63:D64"/>
    <mergeCell ref="K63:K64"/>
    <mergeCell ref="A65:A66"/>
    <mergeCell ref="B65:B66"/>
    <mergeCell ref="C65:C66"/>
    <mergeCell ref="D65:D66"/>
    <mergeCell ref="K65:K66"/>
    <mergeCell ref="A67:A68"/>
    <mergeCell ref="B67:B68"/>
    <mergeCell ref="C67:C68"/>
    <mergeCell ref="D67:D68"/>
    <mergeCell ref="K67:K68"/>
    <mergeCell ref="A69:A70"/>
    <mergeCell ref="B69:B70"/>
    <mergeCell ref="C69:C70"/>
    <mergeCell ref="D69:D70"/>
    <mergeCell ref="K69:K70"/>
    <mergeCell ref="A71:A72"/>
    <mergeCell ref="B71:B72"/>
    <mergeCell ref="C71:C72"/>
    <mergeCell ref="D71:D72"/>
    <mergeCell ref="K71:K72"/>
    <mergeCell ref="A73:A74"/>
    <mergeCell ref="B73:B74"/>
    <mergeCell ref="C73:C74"/>
    <mergeCell ref="D73:D74"/>
    <mergeCell ref="K73:K74"/>
    <mergeCell ref="A75:A76"/>
    <mergeCell ref="B75:B76"/>
    <mergeCell ref="C75:C76"/>
    <mergeCell ref="D75:D76"/>
    <mergeCell ref="K75:K76"/>
    <mergeCell ref="A77:A78"/>
    <mergeCell ref="B77:B78"/>
    <mergeCell ref="C77:C78"/>
    <mergeCell ref="D77:D78"/>
    <mergeCell ref="K77:K78"/>
    <mergeCell ref="A79:A80"/>
    <mergeCell ref="B79:B80"/>
    <mergeCell ref="C79:C80"/>
    <mergeCell ref="D79:D80"/>
    <mergeCell ref="K79:K80"/>
    <mergeCell ref="A81:A82"/>
    <mergeCell ref="B81:B82"/>
    <mergeCell ref="C81:C82"/>
    <mergeCell ref="D81:D82"/>
    <mergeCell ref="K81:K82"/>
    <mergeCell ref="A83:A84"/>
    <mergeCell ref="B83:B84"/>
    <mergeCell ref="C83:C84"/>
    <mergeCell ref="D83:D84"/>
    <mergeCell ref="K83:K84"/>
    <mergeCell ref="A85:A86"/>
    <mergeCell ref="B85:B86"/>
    <mergeCell ref="C85:C86"/>
    <mergeCell ref="D85:D86"/>
    <mergeCell ref="K85:K86"/>
    <mergeCell ref="A87:A88"/>
    <mergeCell ref="B87:B88"/>
    <mergeCell ref="C87:C88"/>
    <mergeCell ref="D87:D88"/>
    <mergeCell ref="K87:K88"/>
    <mergeCell ref="A89:A90"/>
    <mergeCell ref="B89:B90"/>
    <mergeCell ref="C89:C90"/>
    <mergeCell ref="D89:D90"/>
    <mergeCell ref="K89:K90"/>
    <mergeCell ref="A91:A92"/>
    <mergeCell ref="B91:B92"/>
    <mergeCell ref="C91:C92"/>
    <mergeCell ref="D91:D92"/>
    <mergeCell ref="K91:K92"/>
    <mergeCell ref="A93:A94"/>
    <mergeCell ref="B93:B94"/>
    <mergeCell ref="C93:C94"/>
    <mergeCell ref="D93:D94"/>
    <mergeCell ref="K93:K94"/>
    <mergeCell ref="A95:A96"/>
    <mergeCell ref="B95:B96"/>
    <mergeCell ref="C95:C96"/>
    <mergeCell ref="D95:D96"/>
    <mergeCell ref="K95:K96"/>
    <mergeCell ref="A97:A98"/>
    <mergeCell ref="B97:B98"/>
    <mergeCell ref="C97:C98"/>
    <mergeCell ref="D97:D98"/>
    <mergeCell ref="K97:K98"/>
    <mergeCell ref="A99:A100"/>
    <mergeCell ref="B99:B100"/>
    <mergeCell ref="C99:C100"/>
    <mergeCell ref="D99:D100"/>
    <mergeCell ref="K99:K100"/>
    <mergeCell ref="A101:A102"/>
    <mergeCell ref="B101:B102"/>
    <mergeCell ref="C101:C102"/>
    <mergeCell ref="D101:D102"/>
    <mergeCell ref="K101:K102"/>
    <mergeCell ref="A103:A104"/>
    <mergeCell ref="B103:B104"/>
    <mergeCell ref="C103:C104"/>
    <mergeCell ref="D103:D104"/>
    <mergeCell ref="K103:K104"/>
    <mergeCell ref="A105:A106"/>
    <mergeCell ref="B105:B106"/>
    <mergeCell ref="C105:C106"/>
    <mergeCell ref="D105:D106"/>
    <mergeCell ref="K105:K106"/>
    <mergeCell ref="A107:A108"/>
    <mergeCell ref="B107:B108"/>
    <mergeCell ref="C107:C108"/>
    <mergeCell ref="D107:D108"/>
    <mergeCell ref="K107:K108"/>
    <mergeCell ref="A109:A110"/>
    <mergeCell ref="B109:B110"/>
    <mergeCell ref="C109:C110"/>
    <mergeCell ref="D109:D110"/>
    <mergeCell ref="K109:K110"/>
    <mergeCell ref="A111:A112"/>
    <mergeCell ref="B111:B112"/>
    <mergeCell ref="C111:C112"/>
    <mergeCell ref="D111:D112"/>
    <mergeCell ref="K111:K112"/>
    <mergeCell ref="A113:A114"/>
    <mergeCell ref="B113:B114"/>
    <mergeCell ref="C113:C114"/>
    <mergeCell ref="D113:D114"/>
    <mergeCell ref="K113:K114"/>
    <mergeCell ref="A115:A116"/>
    <mergeCell ref="B115:B116"/>
    <mergeCell ref="C115:C116"/>
    <mergeCell ref="D115:D116"/>
    <mergeCell ref="K115:K116"/>
    <mergeCell ref="A117:A118"/>
    <mergeCell ref="B117:B118"/>
    <mergeCell ref="C117:C118"/>
    <mergeCell ref="D117:D118"/>
    <mergeCell ref="K117:K118"/>
    <mergeCell ref="A119:A120"/>
    <mergeCell ref="B119:B120"/>
    <mergeCell ref="C119:C120"/>
    <mergeCell ref="D119:D120"/>
    <mergeCell ref="K119:K120"/>
    <mergeCell ref="A121:A122"/>
    <mergeCell ref="B121:B122"/>
    <mergeCell ref="C121:C122"/>
    <mergeCell ref="D121:D122"/>
    <mergeCell ref="K121:K122"/>
    <mergeCell ref="A123:A124"/>
    <mergeCell ref="B123:B124"/>
    <mergeCell ref="C123:C124"/>
    <mergeCell ref="D123:D124"/>
    <mergeCell ref="K123:K124"/>
    <mergeCell ref="A125:A126"/>
    <mergeCell ref="B125:B126"/>
    <mergeCell ref="C125:C126"/>
    <mergeCell ref="D125:D126"/>
    <mergeCell ref="K125:K126"/>
    <mergeCell ref="A127:A128"/>
    <mergeCell ref="B127:B128"/>
    <mergeCell ref="C127:C128"/>
    <mergeCell ref="D127:D128"/>
    <mergeCell ref="K127:K128"/>
    <mergeCell ref="A129:A130"/>
    <mergeCell ref="B129:B130"/>
    <mergeCell ref="C129:C130"/>
    <mergeCell ref="D129:D130"/>
    <mergeCell ref="K129:K130"/>
    <mergeCell ref="A131:A132"/>
    <mergeCell ref="B131:B132"/>
    <mergeCell ref="C131:C132"/>
    <mergeCell ref="D131:D132"/>
    <mergeCell ref="K131:K132"/>
    <mergeCell ref="A133:A134"/>
    <mergeCell ref="B133:B134"/>
    <mergeCell ref="C133:C134"/>
    <mergeCell ref="D133:D134"/>
    <mergeCell ref="K133:K134"/>
    <mergeCell ref="A135:A136"/>
    <mergeCell ref="B135:B136"/>
    <mergeCell ref="C135:C136"/>
    <mergeCell ref="D135:D136"/>
    <mergeCell ref="K135:K136"/>
    <mergeCell ref="A137:A138"/>
    <mergeCell ref="B137:B138"/>
    <mergeCell ref="C137:C138"/>
    <mergeCell ref="D137:D138"/>
    <mergeCell ref="K137:K138"/>
    <mergeCell ref="A139:A140"/>
    <mergeCell ref="B139:B140"/>
    <mergeCell ref="C139:C140"/>
    <mergeCell ref="D139:D140"/>
    <mergeCell ref="K139:K140"/>
    <mergeCell ref="A141:A142"/>
    <mergeCell ref="B141:B142"/>
    <mergeCell ref="C141:C142"/>
    <mergeCell ref="D141:D142"/>
    <mergeCell ref="K141:K142"/>
    <mergeCell ref="A143:A144"/>
    <mergeCell ref="B143:B144"/>
    <mergeCell ref="C143:C144"/>
    <mergeCell ref="D143:D144"/>
    <mergeCell ref="K143:K144"/>
    <mergeCell ref="A145:A146"/>
    <mergeCell ref="B145:B146"/>
    <mergeCell ref="C145:C146"/>
    <mergeCell ref="D145:D146"/>
    <mergeCell ref="K145:K146"/>
    <mergeCell ref="A147:A148"/>
    <mergeCell ref="B147:B148"/>
    <mergeCell ref="C147:C148"/>
    <mergeCell ref="D147:D148"/>
    <mergeCell ref="K147:K148"/>
    <mergeCell ref="A149:A150"/>
    <mergeCell ref="B149:B150"/>
    <mergeCell ref="C149:C150"/>
    <mergeCell ref="D149:D150"/>
    <mergeCell ref="K149:K150"/>
    <mergeCell ref="A151:A152"/>
    <mergeCell ref="B151:B152"/>
    <mergeCell ref="C151:C152"/>
    <mergeCell ref="D151:D152"/>
    <mergeCell ref="K151:K152"/>
    <mergeCell ref="A153:A154"/>
    <mergeCell ref="B153:B154"/>
    <mergeCell ref="C153:C154"/>
    <mergeCell ref="D153:D154"/>
    <mergeCell ref="K153:K154"/>
    <mergeCell ref="A155:A156"/>
    <mergeCell ref="B155:B156"/>
    <mergeCell ref="C155:C156"/>
    <mergeCell ref="D155:D156"/>
    <mergeCell ref="K155:K156"/>
    <mergeCell ref="A161:A162"/>
    <mergeCell ref="B161:B162"/>
    <mergeCell ref="C161:C162"/>
    <mergeCell ref="D161:D162"/>
    <mergeCell ref="K161:K162"/>
    <mergeCell ref="A157:A158"/>
    <mergeCell ref="B157:B158"/>
    <mergeCell ref="C157:C158"/>
    <mergeCell ref="D157:D158"/>
    <mergeCell ref="K157:K158"/>
    <mergeCell ref="A159:A160"/>
    <mergeCell ref="B159:B160"/>
    <mergeCell ref="C159:C160"/>
    <mergeCell ref="D159:D160"/>
    <mergeCell ref="K159:K160"/>
  </mergeCells>
  <pageMargins left="0.55118110236220474" right="0.39370078740157483" top="0.78740157480314965" bottom="0.78740157480314965" header="0.31496062992125984" footer="0.31496062992125984"/>
  <pageSetup paperSize="9" scale="86" fitToHeight="0" orientation="portrait" horizontalDpi="4294967293" r:id="rId1"/>
  <rowBreaks count="1" manualBreakCount="1">
    <brk id="122" max="9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820C-CB13-4B5A-9675-636D55CCC18B}">
  <sheetPr>
    <pageSetUpPr fitToPage="1"/>
  </sheetPr>
  <dimension ref="A1:P162"/>
  <sheetViews>
    <sheetView tabSelected="1" view="pageBreakPreview" topLeftCell="A20" zoomScale="90" zoomScaleNormal="100" zoomScaleSheetLayoutView="90" workbookViewId="0">
      <selection activeCell="F39" sqref="F39"/>
    </sheetView>
  </sheetViews>
  <sheetFormatPr defaultRowHeight="18" x14ac:dyDescent="0.35"/>
  <cols>
    <col min="1" max="1" width="3.6640625" customWidth="1"/>
    <col min="2" max="3" width="17.5546875" style="11" customWidth="1"/>
    <col min="4" max="4" width="10.5546875" customWidth="1"/>
    <col min="5" max="5" width="6.44140625" customWidth="1"/>
    <col min="6" max="8" width="8.6640625" customWidth="1"/>
    <col min="9" max="9" width="10" customWidth="1"/>
    <col min="10" max="10" width="14.88671875" customWidth="1"/>
  </cols>
  <sheetData>
    <row r="1" spans="1:16" ht="35.25" customHeight="1" x14ac:dyDescent="0.5">
      <c r="A1" s="22" t="s">
        <v>8</v>
      </c>
      <c r="B1" s="25" t="s">
        <v>86</v>
      </c>
      <c r="C1" s="25"/>
      <c r="D1" s="25"/>
      <c r="E1" s="25"/>
      <c r="F1" s="23" t="s">
        <v>3</v>
      </c>
      <c r="G1" s="23" t="s">
        <v>4</v>
      </c>
      <c r="H1" s="23" t="s">
        <v>5</v>
      </c>
      <c r="I1" s="23" t="str">
        <f>IF(SUM(F3:F500)=0,"čas ukončení pokusu","výsledný čas")</f>
        <v>výsledný čas</v>
      </c>
      <c r="J1" s="19" t="s">
        <v>6</v>
      </c>
      <c r="K1" s="19" t="s">
        <v>7</v>
      </c>
    </row>
    <row r="2" spans="1:16" ht="35.25" customHeight="1" x14ac:dyDescent="0.35">
      <c r="A2" s="22"/>
      <c r="B2" s="2" t="s">
        <v>0</v>
      </c>
      <c r="C2" s="2" t="s">
        <v>1</v>
      </c>
      <c r="D2" s="1" t="s">
        <v>2</v>
      </c>
      <c r="E2" s="1" t="s">
        <v>9</v>
      </c>
      <c r="F2" s="23"/>
      <c r="G2" s="23"/>
      <c r="H2" s="23"/>
      <c r="I2" s="23"/>
      <c r="J2" s="19"/>
      <c r="K2" s="19"/>
    </row>
    <row r="3" spans="1:16" ht="21" customHeight="1" x14ac:dyDescent="0.35">
      <c r="A3" s="20">
        <v>1</v>
      </c>
      <c r="B3" s="20" t="s">
        <v>73</v>
      </c>
      <c r="C3" s="20" t="s">
        <v>74</v>
      </c>
      <c r="D3" s="19" t="s">
        <v>20</v>
      </c>
      <c r="E3" s="1">
        <v>1</v>
      </c>
      <c r="F3" s="4">
        <v>21.437999999999999</v>
      </c>
      <c r="G3" s="3"/>
      <c r="H3" s="3"/>
      <c r="I3" s="2">
        <f>IF(B3="","",IF(SUM(F$3:F$220)=0,"",IF(J3="",IF(SUM(F3:H3)=0,999,IF(H3="",MAX(F3:G3),LARGE(F3:H3,2))),998)))</f>
        <v>21.437999999999999</v>
      </c>
      <c r="J3" s="4"/>
      <c r="K3" s="18">
        <f>IF(B3="","",výpočty!AK3)</f>
        <v>2</v>
      </c>
      <c r="M3" s="5"/>
      <c r="N3" s="5"/>
      <c r="O3" s="5"/>
      <c r="P3" s="5"/>
    </row>
    <row r="4" spans="1:16" ht="21" customHeight="1" x14ac:dyDescent="0.35">
      <c r="A4" s="20"/>
      <c r="B4" s="20"/>
      <c r="C4" s="20"/>
      <c r="D4" s="19"/>
      <c r="E4" s="1">
        <v>2</v>
      </c>
      <c r="F4" s="4">
        <v>20.327999999999999</v>
      </c>
      <c r="G4" s="3"/>
      <c r="H4" s="3"/>
      <c r="I4" s="2">
        <f>IF(B3="","",IF(SUM(F$3:F$220)=0,"",IF(J4="",IF(SUM(F4:H4)=0,999,IF(H4="",MAX(F4:G4),LARGE(F4:H4,2))),998)))</f>
        <v>20.327999999999999</v>
      </c>
      <c r="J4" s="4"/>
      <c r="K4" s="18"/>
      <c r="M4" s="5"/>
      <c r="N4" s="5"/>
      <c r="O4" s="6"/>
    </row>
    <row r="5" spans="1:16" ht="21" customHeight="1" x14ac:dyDescent="0.35">
      <c r="A5" s="21">
        <v>2</v>
      </c>
      <c r="B5" s="20" t="s">
        <v>75</v>
      </c>
      <c r="C5" s="20" t="s">
        <v>76</v>
      </c>
      <c r="D5" s="19" t="s">
        <v>20</v>
      </c>
      <c r="E5" s="1">
        <f>E3</f>
        <v>1</v>
      </c>
      <c r="F5" s="4">
        <v>24.716000000000001</v>
      </c>
      <c r="G5" s="3"/>
      <c r="H5" s="3"/>
      <c r="I5" s="2">
        <f t="shared" ref="I5" si="0">IF(B5="","",IF(SUM(F$3:F$220)=0,"",IF(J5="",IF(SUM(F5:H5)=0,999,IF(H5="",MAX(F5:G5),LARGE(F5:H5,2))),998)))</f>
        <v>24.716000000000001</v>
      </c>
      <c r="J5" s="4"/>
      <c r="K5" s="18">
        <f>IF(B5="","",výpočty!AK5)</f>
        <v>7</v>
      </c>
      <c r="M5" s="5"/>
      <c r="N5" s="5"/>
      <c r="O5" s="5"/>
      <c r="P5" s="7"/>
    </row>
    <row r="6" spans="1:16" ht="21" customHeight="1" x14ac:dyDescent="0.35">
      <c r="A6" s="21"/>
      <c r="B6" s="20"/>
      <c r="C6" s="20"/>
      <c r="D6" s="19"/>
      <c r="E6" s="1">
        <f>E4</f>
        <v>2</v>
      </c>
      <c r="F6" s="4">
        <v>99.998999999999995</v>
      </c>
      <c r="G6" s="3"/>
      <c r="H6" s="3"/>
      <c r="I6" s="2">
        <f t="shared" ref="I6" si="1">IF(B5="","",IF(SUM(F$3:F$220)=0,"",IF(J6="",IF(SUM(F6:H6)=0,999,IF(H6="",MAX(F6:G6),LARGE(F6:H6,2))),998)))</f>
        <v>99.998999999999995</v>
      </c>
      <c r="J6" s="4"/>
      <c r="K6" s="18"/>
      <c r="M6" s="8"/>
      <c r="N6" s="8"/>
      <c r="O6" s="8"/>
      <c r="P6" s="7"/>
    </row>
    <row r="7" spans="1:16" ht="21" customHeight="1" x14ac:dyDescent="0.35">
      <c r="A7" s="21">
        <v>3</v>
      </c>
      <c r="B7" s="20" t="s">
        <v>77</v>
      </c>
      <c r="C7" s="20" t="s">
        <v>32</v>
      </c>
      <c r="D7" s="19" t="s">
        <v>20</v>
      </c>
      <c r="E7" s="1">
        <f t="shared" ref="E7:E70" si="2">E5</f>
        <v>1</v>
      </c>
      <c r="F7" s="4">
        <v>23.821000000000002</v>
      </c>
      <c r="G7" s="3"/>
      <c r="H7" s="3"/>
      <c r="I7" s="2">
        <f t="shared" ref="I7" si="3">IF(B7="","",IF(SUM(F$3:F$220)=0,"",IF(J7="",IF(SUM(F7:H7)=0,999,IF(H7="",MAX(F7:G7),LARGE(F7:H7,2))),998)))</f>
        <v>23.821000000000002</v>
      </c>
      <c r="J7" s="4"/>
      <c r="K7" s="18">
        <f>IF(B7="","",výpočty!AK7)</f>
        <v>4</v>
      </c>
      <c r="M7" s="8"/>
      <c r="N7" s="8"/>
      <c r="O7" s="8"/>
      <c r="P7" s="7"/>
    </row>
    <row r="8" spans="1:16" ht="21" customHeight="1" x14ac:dyDescent="0.35">
      <c r="A8" s="21"/>
      <c r="B8" s="20"/>
      <c r="C8" s="20"/>
      <c r="D8" s="19"/>
      <c r="E8" s="1">
        <f t="shared" si="2"/>
        <v>2</v>
      </c>
      <c r="F8" s="4">
        <v>25.123999999999999</v>
      </c>
      <c r="G8" s="3"/>
      <c r="H8" s="3"/>
      <c r="I8" s="2">
        <f t="shared" ref="I8" si="4">IF(B7="","",IF(SUM(F$3:F$220)=0,"",IF(J8="",IF(SUM(F8:H8)=0,999,IF(H8="",MAX(F8:G8),LARGE(F8:H8,2))),998)))</f>
        <v>25.123999999999999</v>
      </c>
      <c r="J8" s="4"/>
      <c r="K8" s="18"/>
      <c r="M8" s="8"/>
      <c r="N8" s="8"/>
      <c r="O8" s="8"/>
      <c r="P8" s="7"/>
    </row>
    <row r="9" spans="1:16" ht="21" customHeight="1" x14ac:dyDescent="0.35">
      <c r="A9" s="21">
        <v>4</v>
      </c>
      <c r="B9" s="20" t="s">
        <v>130</v>
      </c>
      <c r="C9" s="20" t="s">
        <v>78</v>
      </c>
      <c r="D9" s="19" t="s">
        <v>20</v>
      </c>
      <c r="E9" s="1">
        <f t="shared" si="2"/>
        <v>1</v>
      </c>
      <c r="F9" s="4">
        <v>24.259</v>
      </c>
      <c r="G9" s="3"/>
      <c r="H9" s="3"/>
      <c r="I9" s="2">
        <f t="shared" ref="I9" si="5">IF(B9="","",IF(SUM(F$3:F$220)=0,"",IF(J9="",IF(SUM(F9:H9)=0,999,IF(H9="",MAX(F9:G9),LARGE(F9:H9,2))),998)))</f>
        <v>24.259</v>
      </c>
      <c r="J9" s="4"/>
      <c r="K9" s="18">
        <f>IF(B9="","",výpočty!AK9)</f>
        <v>6</v>
      </c>
      <c r="M9" s="8"/>
      <c r="N9" s="8"/>
      <c r="O9" s="8"/>
      <c r="P9" s="7"/>
    </row>
    <row r="10" spans="1:16" ht="21" customHeight="1" x14ac:dyDescent="0.35">
      <c r="A10" s="21"/>
      <c r="B10" s="20"/>
      <c r="C10" s="20"/>
      <c r="D10" s="19"/>
      <c r="E10" s="1">
        <f t="shared" si="2"/>
        <v>2</v>
      </c>
      <c r="F10" s="4">
        <v>24.437000000000001</v>
      </c>
      <c r="G10" s="3"/>
      <c r="H10" s="3"/>
      <c r="I10" s="2">
        <f t="shared" ref="I10" si="6">IF(B9="","",IF(SUM(F$3:F$220)=0,"",IF(J10="",IF(SUM(F10:H10)=0,999,IF(H10="",MAX(F10:G10),LARGE(F10:H10,2))),998)))</f>
        <v>24.437000000000001</v>
      </c>
      <c r="J10" s="4"/>
      <c r="K10" s="18"/>
      <c r="M10" s="5"/>
      <c r="N10" s="5"/>
      <c r="O10" s="6"/>
    </row>
    <row r="11" spans="1:16" ht="21" customHeight="1" x14ac:dyDescent="0.35">
      <c r="A11" s="21">
        <v>5</v>
      </c>
      <c r="B11" s="20" t="s">
        <v>79</v>
      </c>
      <c r="C11" s="20" t="s">
        <v>80</v>
      </c>
      <c r="D11" s="19" t="s">
        <v>20</v>
      </c>
      <c r="E11" s="1">
        <f t="shared" si="2"/>
        <v>1</v>
      </c>
      <c r="F11" s="4">
        <v>22.611000000000001</v>
      </c>
      <c r="G11" s="3"/>
      <c r="H11" s="3"/>
      <c r="I11" s="2">
        <f t="shared" ref="I11" si="7">IF(B11="","",IF(SUM(F$3:F$220)=0,"",IF(J11="",IF(SUM(F11:H11)=0,999,IF(H11="",MAX(F11:G11),LARGE(F11:H11,2))),998)))</f>
        <v>22.611000000000001</v>
      </c>
      <c r="J11" s="4"/>
      <c r="K11" s="18">
        <f>IF(B11="","",výpočty!AK11)</f>
        <v>3</v>
      </c>
      <c r="M11" s="8"/>
      <c r="N11" s="8"/>
      <c r="O11" s="8"/>
      <c r="P11" s="7"/>
    </row>
    <row r="12" spans="1:16" ht="21" customHeight="1" x14ac:dyDescent="0.35">
      <c r="A12" s="21"/>
      <c r="B12" s="20"/>
      <c r="C12" s="20"/>
      <c r="D12" s="19"/>
      <c r="E12" s="1">
        <f t="shared" si="2"/>
        <v>2</v>
      </c>
      <c r="F12" s="4">
        <v>21.780999999999999</v>
      </c>
      <c r="G12" s="3"/>
      <c r="H12" s="3"/>
      <c r="I12" s="2">
        <f t="shared" ref="I12" si="8">IF(B11="","",IF(SUM(F$3:F$220)=0,"",IF(J12="",IF(SUM(F12:H12)=0,999,IF(H12="",MAX(F12:G12),LARGE(F12:H12,2))),998)))</f>
        <v>21.780999999999999</v>
      </c>
      <c r="J12" s="4"/>
      <c r="K12" s="18"/>
      <c r="M12" s="8"/>
      <c r="N12" s="8"/>
      <c r="O12" s="8"/>
      <c r="P12" s="7"/>
    </row>
    <row r="13" spans="1:16" ht="21" customHeight="1" x14ac:dyDescent="0.35">
      <c r="A13" s="21">
        <v>6</v>
      </c>
      <c r="B13" s="20" t="s">
        <v>131</v>
      </c>
      <c r="C13" s="20" t="s">
        <v>132</v>
      </c>
      <c r="D13" s="19" t="s">
        <v>20</v>
      </c>
      <c r="E13" s="1">
        <f t="shared" si="2"/>
        <v>1</v>
      </c>
      <c r="F13" s="4">
        <v>29.311</v>
      </c>
      <c r="G13" s="3"/>
      <c r="H13" s="3"/>
      <c r="I13" s="2">
        <f t="shared" ref="I13" si="9">IF(B13="","",IF(SUM(F$3:F$220)=0,"",IF(J13="",IF(SUM(F13:H13)=0,999,IF(H13="",MAX(F13:G13),LARGE(F13:H13,2))),998)))</f>
        <v>29.311</v>
      </c>
      <c r="J13" s="4"/>
      <c r="K13" s="18">
        <f>IF(B13="","",výpočty!AK13)</f>
        <v>11</v>
      </c>
      <c r="M13" s="5"/>
      <c r="N13" s="5"/>
      <c r="O13" s="6"/>
    </row>
    <row r="14" spans="1:16" ht="21" customHeight="1" x14ac:dyDescent="0.35">
      <c r="A14" s="21"/>
      <c r="B14" s="20"/>
      <c r="C14" s="20"/>
      <c r="D14" s="19"/>
      <c r="E14" s="1">
        <f t="shared" si="2"/>
        <v>2</v>
      </c>
      <c r="F14" s="4">
        <v>28.696000000000002</v>
      </c>
      <c r="G14" s="3"/>
      <c r="H14" s="3"/>
      <c r="I14" s="2">
        <f t="shared" ref="I14" si="10">IF(B13="","",IF(SUM(F$3:F$220)=0,"",IF(J14="",IF(SUM(F14:H14)=0,999,IF(H14="",MAX(F14:G14),LARGE(F14:H14,2))),998)))</f>
        <v>28.696000000000002</v>
      </c>
      <c r="J14" s="4"/>
      <c r="K14" s="18"/>
      <c r="M14" s="5"/>
      <c r="N14" s="5"/>
      <c r="O14" s="5"/>
      <c r="P14" s="7"/>
    </row>
    <row r="15" spans="1:16" ht="21" customHeight="1" x14ac:dyDescent="0.35">
      <c r="A15" s="21">
        <v>7</v>
      </c>
      <c r="B15" s="20" t="s">
        <v>81</v>
      </c>
      <c r="C15" s="20" t="s">
        <v>82</v>
      </c>
      <c r="D15" s="19" t="s">
        <v>20</v>
      </c>
      <c r="E15" s="1">
        <f t="shared" si="2"/>
        <v>1</v>
      </c>
      <c r="F15" s="4">
        <v>20.305</v>
      </c>
      <c r="G15" s="3"/>
      <c r="H15" s="3"/>
      <c r="I15" s="2">
        <f t="shared" ref="I15" si="11">IF(B15="","",IF(SUM(F$3:F$220)=0,"",IF(J15="",IF(SUM(F15:H15)=0,999,IF(H15="",MAX(F15:G15),LARGE(F15:H15,2))),998)))</f>
        <v>20.305</v>
      </c>
      <c r="J15" s="4"/>
      <c r="K15" s="18">
        <f>IF(B15="","",výpočty!AK15)</f>
        <v>1</v>
      </c>
      <c r="M15" s="8"/>
      <c r="N15" s="8"/>
      <c r="O15" s="8"/>
      <c r="P15" s="7"/>
    </row>
    <row r="16" spans="1:16" ht="21" customHeight="1" x14ac:dyDescent="0.35">
      <c r="A16" s="21"/>
      <c r="B16" s="20"/>
      <c r="C16" s="20"/>
      <c r="D16" s="19"/>
      <c r="E16" s="1">
        <f t="shared" si="2"/>
        <v>2</v>
      </c>
      <c r="F16" s="4">
        <v>99.998999999999995</v>
      </c>
      <c r="G16" s="3"/>
      <c r="H16" s="3"/>
      <c r="I16" s="2">
        <f t="shared" ref="I16" si="12">IF(B15="","",IF(SUM(F$3:F$220)=0,"",IF(J16="",IF(SUM(F16:H16)=0,999,IF(H16="",MAX(F16:G16),LARGE(F16:H16,2))),998)))</f>
        <v>99.998999999999995</v>
      </c>
      <c r="J16" s="4"/>
      <c r="K16" s="18"/>
      <c r="M16" s="8"/>
      <c r="N16" s="8"/>
      <c r="O16" s="8"/>
      <c r="P16" s="7"/>
    </row>
    <row r="17" spans="1:16" ht="21" customHeight="1" x14ac:dyDescent="0.35">
      <c r="A17" s="21">
        <v>8</v>
      </c>
      <c r="B17" s="20" t="s">
        <v>83</v>
      </c>
      <c r="C17" s="20" t="s">
        <v>84</v>
      </c>
      <c r="D17" s="19" t="s">
        <v>20</v>
      </c>
      <c r="E17" s="1">
        <f t="shared" si="2"/>
        <v>1</v>
      </c>
      <c r="F17" s="4">
        <v>32.531999999999996</v>
      </c>
      <c r="G17" s="3"/>
      <c r="H17" s="3"/>
      <c r="I17" s="2">
        <f t="shared" ref="I17" si="13">IF(B17="","",IF(SUM(F$3:F$220)=0,"",IF(J17="",IF(SUM(F17:H17)=0,999,IF(H17="",MAX(F17:G17),LARGE(F17:H17,2))),998)))</f>
        <v>32.531999999999996</v>
      </c>
      <c r="J17" s="4"/>
      <c r="K17" s="18">
        <f>IF(B17="","",výpočty!AK17)</f>
        <v>9</v>
      </c>
      <c r="M17" s="8"/>
      <c r="N17" s="8"/>
      <c r="O17" s="8"/>
      <c r="P17" s="7"/>
    </row>
    <row r="18" spans="1:16" ht="21" customHeight="1" x14ac:dyDescent="0.35">
      <c r="A18" s="21"/>
      <c r="B18" s="20"/>
      <c r="C18" s="20"/>
      <c r="D18" s="19"/>
      <c r="E18" s="1">
        <f t="shared" si="2"/>
        <v>2</v>
      </c>
      <c r="F18" s="4">
        <v>27.355</v>
      </c>
      <c r="G18" s="3"/>
      <c r="H18" s="3"/>
      <c r="I18" s="2">
        <f t="shared" ref="I18" si="14">IF(B17="","",IF(SUM(F$3:F$220)=0,"",IF(J18="",IF(SUM(F18:H18)=0,999,IF(H18="",MAX(F18:G18),LARGE(F18:H18,2))),998)))</f>
        <v>27.355</v>
      </c>
      <c r="J18" s="4"/>
      <c r="K18" s="18"/>
      <c r="M18" s="5"/>
      <c r="N18" s="5"/>
      <c r="O18" s="5"/>
      <c r="P18" s="7"/>
    </row>
    <row r="19" spans="1:16" ht="21" customHeight="1" x14ac:dyDescent="0.35">
      <c r="A19" s="21">
        <v>9</v>
      </c>
      <c r="B19" s="20" t="s">
        <v>77</v>
      </c>
      <c r="C19" s="20" t="s">
        <v>133</v>
      </c>
      <c r="D19" s="19" t="s">
        <v>20</v>
      </c>
      <c r="E19" s="1">
        <f t="shared" si="2"/>
        <v>1</v>
      </c>
      <c r="F19" s="4">
        <v>36.264000000000003</v>
      </c>
      <c r="G19" s="3"/>
      <c r="H19" s="3"/>
      <c r="I19" s="2">
        <f t="shared" ref="I19" si="15">IF(B19="","",IF(SUM(F$3:F$220)=0,"",IF(J19="",IF(SUM(F19:H19)=0,999,IF(H19="",MAX(F19:G19),LARGE(F19:H19,2))),998)))</f>
        <v>36.264000000000003</v>
      </c>
      <c r="J19" s="4"/>
      <c r="K19" s="18">
        <f>IF(B19="","",výpočty!AK19)</f>
        <v>12</v>
      </c>
    </row>
    <row r="20" spans="1:16" ht="21" customHeight="1" x14ac:dyDescent="0.35">
      <c r="A20" s="21"/>
      <c r="B20" s="20"/>
      <c r="C20" s="20"/>
      <c r="D20" s="19"/>
      <c r="E20" s="1">
        <f t="shared" si="2"/>
        <v>2</v>
      </c>
      <c r="F20" s="4">
        <v>29.414999999999999</v>
      </c>
      <c r="G20" s="3"/>
      <c r="H20" s="3"/>
      <c r="I20" s="2">
        <f t="shared" ref="I20" si="16">IF(B19="","",IF(SUM(F$3:F$220)=0,"",IF(J20="",IF(SUM(F20:H20)=0,999,IF(H20="",MAX(F20:G20),LARGE(F20:H20,2))),998)))</f>
        <v>29.414999999999999</v>
      </c>
      <c r="J20" s="4"/>
      <c r="K20" s="18"/>
    </row>
    <row r="21" spans="1:16" ht="21" customHeight="1" x14ac:dyDescent="0.35">
      <c r="A21" s="21">
        <v>10</v>
      </c>
      <c r="B21" s="20" t="s">
        <v>134</v>
      </c>
      <c r="C21" s="20" t="s">
        <v>34</v>
      </c>
      <c r="D21" s="19" t="s">
        <v>27</v>
      </c>
      <c r="E21" s="1">
        <f t="shared" si="2"/>
        <v>1</v>
      </c>
      <c r="F21" s="4">
        <v>31.763999999999999</v>
      </c>
      <c r="G21" s="3"/>
      <c r="H21" s="3"/>
      <c r="I21" s="2">
        <f t="shared" ref="I21" si="17">IF(B21="","",IF(SUM(F$3:F$220)=0,"",IF(J21="",IF(SUM(F21:H21)=0,999,IF(H21="",MAX(F21:G21),LARGE(F21:H21,2))),998)))</f>
        <v>31.763999999999999</v>
      </c>
      <c r="J21" s="4"/>
      <c r="K21" s="18">
        <f>IF(B21="","",výpočty!AK21)</f>
        <v>13</v>
      </c>
    </row>
    <row r="22" spans="1:16" ht="21" customHeight="1" x14ac:dyDescent="0.35">
      <c r="A22" s="21"/>
      <c r="B22" s="20"/>
      <c r="C22" s="20"/>
      <c r="D22" s="19"/>
      <c r="E22" s="1">
        <f t="shared" si="2"/>
        <v>2</v>
      </c>
      <c r="F22" s="4">
        <v>31.539000000000001</v>
      </c>
      <c r="G22" s="3"/>
      <c r="H22" s="3"/>
      <c r="I22" s="2">
        <f t="shared" ref="I22" si="18">IF(B21="","",IF(SUM(F$3:F$220)=0,"",IF(J22="",IF(SUM(F22:H22)=0,999,IF(H22="",MAX(F22:G22),LARGE(F22:H22,2))),998)))</f>
        <v>31.539000000000001</v>
      </c>
      <c r="J22" s="4"/>
      <c r="K22" s="18"/>
    </row>
    <row r="23" spans="1:16" ht="21" customHeight="1" x14ac:dyDescent="0.35">
      <c r="A23" s="21">
        <v>11</v>
      </c>
      <c r="B23" s="20" t="s">
        <v>134</v>
      </c>
      <c r="C23" s="20" t="s">
        <v>135</v>
      </c>
      <c r="D23" s="19" t="s">
        <v>27</v>
      </c>
      <c r="E23" s="1">
        <f t="shared" si="2"/>
        <v>1</v>
      </c>
      <c r="F23" s="4">
        <v>50.271000000000001</v>
      </c>
      <c r="G23" s="3"/>
      <c r="H23" s="3"/>
      <c r="I23" s="2">
        <f t="shared" ref="I23" si="19">IF(B23="","",IF(SUM(F$3:F$220)=0,"",IF(J23="",IF(SUM(F23:H23)=0,999,IF(H23="",MAX(F23:G23),LARGE(F23:H23,2))),998)))</f>
        <v>50.271000000000001</v>
      </c>
      <c r="J23" s="4"/>
      <c r="K23" s="18">
        <f>IF(B23="","",výpočty!AK23)</f>
        <v>18</v>
      </c>
    </row>
    <row r="24" spans="1:16" ht="21" customHeight="1" x14ac:dyDescent="0.35">
      <c r="A24" s="21"/>
      <c r="B24" s="20"/>
      <c r="C24" s="20"/>
      <c r="D24" s="19"/>
      <c r="E24" s="1">
        <f t="shared" si="2"/>
        <v>2</v>
      </c>
      <c r="F24" s="4">
        <v>46.301000000000002</v>
      </c>
      <c r="G24" s="3"/>
      <c r="H24" s="3"/>
      <c r="I24" s="2">
        <f t="shared" ref="I24" si="20">IF(B23="","",IF(SUM(F$3:F$220)=0,"",IF(J24="",IF(SUM(F24:H24)=0,999,IF(H24="",MAX(F24:G24),LARGE(F24:H24,2))),998)))</f>
        <v>46.301000000000002</v>
      </c>
      <c r="J24" s="4"/>
      <c r="K24" s="18"/>
    </row>
    <row r="25" spans="1:16" ht="21" customHeight="1" x14ac:dyDescent="0.35">
      <c r="A25" s="21">
        <v>12</v>
      </c>
      <c r="B25" s="20" t="s">
        <v>136</v>
      </c>
      <c r="C25" s="20" t="s">
        <v>69</v>
      </c>
      <c r="D25" s="19" t="s">
        <v>137</v>
      </c>
      <c r="E25" s="1">
        <f t="shared" si="2"/>
        <v>1</v>
      </c>
      <c r="F25" s="4">
        <v>48.002000000000002</v>
      </c>
      <c r="G25" s="3"/>
      <c r="H25" s="3"/>
      <c r="I25" s="2">
        <f t="shared" ref="I25" si="21">IF(B25="","",IF(SUM(F$3:F$220)=0,"",IF(J25="",IF(SUM(F25:H25)=0,999,IF(H25="",MAX(F25:G25),LARGE(F25:H25,2))),998)))</f>
        <v>48.002000000000002</v>
      </c>
      <c r="J25" s="4"/>
      <c r="K25" s="18">
        <f>IF(B25="","",výpočty!AK25)</f>
        <v>5</v>
      </c>
    </row>
    <row r="26" spans="1:16" ht="21" customHeight="1" x14ac:dyDescent="0.35">
      <c r="A26" s="21"/>
      <c r="B26" s="20"/>
      <c r="C26" s="20"/>
      <c r="D26" s="19"/>
      <c r="E26" s="1">
        <f t="shared" si="2"/>
        <v>2</v>
      </c>
      <c r="F26" s="4">
        <v>24.233000000000001</v>
      </c>
      <c r="G26" s="3"/>
      <c r="H26" s="3"/>
      <c r="I26" s="2">
        <f t="shared" ref="I26" si="22">IF(B25="","",IF(SUM(F$3:F$220)=0,"",IF(J26="",IF(SUM(F26:H26)=0,999,IF(H26="",MAX(F26:G26),LARGE(F26:H26,2))),998)))</f>
        <v>24.233000000000001</v>
      </c>
      <c r="J26" s="4"/>
      <c r="K26" s="18"/>
    </row>
    <row r="27" spans="1:16" ht="21" customHeight="1" x14ac:dyDescent="0.35">
      <c r="A27" s="21">
        <v>13</v>
      </c>
      <c r="B27" s="20" t="s">
        <v>138</v>
      </c>
      <c r="C27" s="20" t="s">
        <v>139</v>
      </c>
      <c r="D27" s="19" t="s">
        <v>137</v>
      </c>
      <c r="E27" s="1">
        <f t="shared" si="2"/>
        <v>1</v>
      </c>
      <c r="F27" s="4">
        <v>31.655999999999999</v>
      </c>
      <c r="G27" s="3"/>
      <c r="H27" s="3"/>
      <c r="I27" s="2">
        <f t="shared" ref="I27" si="23">IF(B27="","",IF(SUM(F$3:F$220)=0,"",IF(J27="",IF(SUM(F27:H27)=0,999,IF(H27="",MAX(F27:G27),LARGE(F27:H27,2))),998)))</f>
        <v>31.655999999999999</v>
      </c>
      <c r="J27" s="4"/>
      <c r="K27" s="18">
        <f>IF(B27="","",výpočty!AK27)</f>
        <v>10</v>
      </c>
    </row>
    <row r="28" spans="1:16" ht="21" customHeight="1" x14ac:dyDescent="0.35">
      <c r="A28" s="21"/>
      <c r="B28" s="20"/>
      <c r="C28" s="20"/>
      <c r="D28" s="19"/>
      <c r="E28" s="1">
        <f t="shared" si="2"/>
        <v>2</v>
      </c>
      <c r="F28" s="4">
        <v>27.634</v>
      </c>
      <c r="G28" s="3"/>
      <c r="H28" s="3"/>
      <c r="I28" s="2">
        <f t="shared" ref="I28" si="24">IF(B27="","",IF(SUM(F$3:F$220)=0,"",IF(J28="",IF(SUM(F28:H28)=0,999,IF(H28="",MAX(F28:G28),LARGE(F28:H28,2))),998)))</f>
        <v>27.634</v>
      </c>
      <c r="J28" s="4"/>
      <c r="K28" s="18"/>
    </row>
    <row r="29" spans="1:16" ht="21" customHeight="1" x14ac:dyDescent="0.35">
      <c r="A29" s="21">
        <v>14</v>
      </c>
      <c r="B29" s="20" t="s">
        <v>33</v>
      </c>
      <c r="C29" s="20" t="s">
        <v>72</v>
      </c>
      <c r="D29" s="19" t="s">
        <v>137</v>
      </c>
      <c r="E29" s="1">
        <f t="shared" si="2"/>
        <v>1</v>
      </c>
      <c r="F29" s="3">
        <v>31.672999999999998</v>
      </c>
      <c r="G29" s="3"/>
      <c r="H29" s="3"/>
      <c r="I29" s="2">
        <f t="shared" ref="I29" si="25">IF(B29="","",IF(SUM(F$3:F$220)=0,"",IF(J29="",IF(SUM(F29:H29)=0,999,IF(H29="",MAX(F29:G29),LARGE(F29:H29,2))),998)))</f>
        <v>31.672999999999998</v>
      </c>
      <c r="J29" s="4"/>
      <c r="K29" s="18">
        <f>IF(B29="","",výpočty!AK29)</f>
        <v>14</v>
      </c>
    </row>
    <row r="30" spans="1:16" ht="21" customHeight="1" x14ac:dyDescent="0.35">
      <c r="A30" s="21"/>
      <c r="B30" s="20"/>
      <c r="C30" s="20"/>
      <c r="D30" s="19"/>
      <c r="E30" s="1">
        <f t="shared" si="2"/>
        <v>2</v>
      </c>
      <c r="F30" s="3">
        <v>36.011000000000003</v>
      </c>
      <c r="G30" s="3"/>
      <c r="H30" s="3"/>
      <c r="I30" s="2">
        <f t="shared" ref="I30" si="26">IF(B29="","",IF(SUM(F$3:F$220)=0,"",IF(J30="",IF(SUM(F30:H30)=0,999,IF(H30="",MAX(F30:G30),LARGE(F30:H30,2))),998)))</f>
        <v>36.011000000000003</v>
      </c>
      <c r="J30" s="4"/>
      <c r="K30" s="18"/>
    </row>
    <row r="31" spans="1:16" ht="21" customHeight="1" x14ac:dyDescent="0.35">
      <c r="A31" s="21">
        <v>15</v>
      </c>
      <c r="B31" s="20" t="s">
        <v>70</v>
      </c>
      <c r="C31" s="20" t="s">
        <v>36</v>
      </c>
      <c r="D31" s="19" t="s">
        <v>137</v>
      </c>
      <c r="E31" s="1">
        <f t="shared" si="2"/>
        <v>1</v>
      </c>
      <c r="F31" s="3">
        <v>33.552999999999997</v>
      </c>
      <c r="G31" s="3"/>
      <c r="H31" s="3"/>
      <c r="I31" s="2">
        <f t="shared" ref="I31" si="27">IF(B31="","",IF(SUM(F$3:F$220)=0,"",IF(J31="",IF(SUM(F31:H31)=0,999,IF(H31="",MAX(F31:G31),LARGE(F31:H31,2))),998)))</f>
        <v>33.552999999999997</v>
      </c>
      <c r="J31" s="4"/>
      <c r="K31" s="18">
        <f>IF(B31="","",výpočty!AK31)</f>
        <v>16</v>
      </c>
    </row>
    <row r="32" spans="1:16" ht="21" customHeight="1" x14ac:dyDescent="0.35">
      <c r="A32" s="21"/>
      <c r="B32" s="20"/>
      <c r="C32" s="20"/>
      <c r="D32" s="19"/>
      <c r="E32" s="1">
        <f t="shared" si="2"/>
        <v>2</v>
      </c>
      <c r="F32" s="3">
        <v>35.386000000000003</v>
      </c>
      <c r="G32" s="3"/>
      <c r="H32" s="3"/>
      <c r="I32" s="2">
        <f t="shared" ref="I32" si="28">IF(B31="","",IF(SUM(F$3:F$220)=0,"",IF(J32="",IF(SUM(F32:H32)=0,999,IF(H32="",MAX(F32:G32),LARGE(F32:H32,2))),998)))</f>
        <v>35.386000000000003</v>
      </c>
      <c r="J32" s="4"/>
      <c r="K32" s="18"/>
    </row>
    <row r="33" spans="1:11" ht="21" customHeight="1" x14ac:dyDescent="0.35">
      <c r="A33" s="21">
        <v>16</v>
      </c>
      <c r="B33" s="20" t="s">
        <v>70</v>
      </c>
      <c r="C33" s="20" t="s">
        <v>71</v>
      </c>
      <c r="D33" s="19" t="s">
        <v>137</v>
      </c>
      <c r="E33" s="1">
        <f t="shared" si="2"/>
        <v>1</v>
      </c>
      <c r="F33" s="3">
        <v>56.015000000000001</v>
      </c>
      <c r="G33" s="3"/>
      <c r="H33" s="3"/>
      <c r="I33" s="2">
        <f t="shared" ref="I33" si="29">IF(B33="","",IF(SUM(F$3:F$220)=0,"",IF(J33="",IF(SUM(F33:H33)=0,999,IF(H33="",MAX(F33:G33),LARGE(F33:H33,2))),998)))</f>
        <v>56.015000000000001</v>
      </c>
      <c r="J33" s="4"/>
      <c r="K33" s="18">
        <f>IF(B33="","",výpočty!AK33)</f>
        <v>17</v>
      </c>
    </row>
    <row r="34" spans="1:11" ht="21" customHeight="1" x14ac:dyDescent="0.35">
      <c r="A34" s="21"/>
      <c r="B34" s="20"/>
      <c r="C34" s="20"/>
      <c r="D34" s="19"/>
      <c r="E34" s="1">
        <f t="shared" si="2"/>
        <v>2</v>
      </c>
      <c r="F34" s="3">
        <v>40.393999999999998</v>
      </c>
      <c r="G34" s="3"/>
      <c r="H34" s="3"/>
      <c r="I34" s="2">
        <f t="shared" ref="I34" si="30">IF(B33="","",IF(SUM(F$3:F$220)=0,"",IF(J34="",IF(SUM(F34:H34)=0,999,IF(H34="",MAX(F34:G34),LARGE(F34:H34,2))),998)))</f>
        <v>40.393999999999998</v>
      </c>
      <c r="J34" s="4"/>
      <c r="K34" s="18"/>
    </row>
    <row r="35" spans="1:11" ht="21" customHeight="1" x14ac:dyDescent="0.35">
      <c r="A35" s="21">
        <f t="shared" ref="A35:A61" si="31">IF(B35="","",A33+1)</f>
        <v>17</v>
      </c>
      <c r="B35" s="24" t="s">
        <v>140</v>
      </c>
      <c r="C35" s="24" t="s">
        <v>141</v>
      </c>
      <c r="D35" s="26" t="s">
        <v>137</v>
      </c>
      <c r="E35" s="1">
        <f t="shared" si="2"/>
        <v>1</v>
      </c>
      <c r="F35" s="3">
        <v>32.006999999999998</v>
      </c>
      <c r="G35" s="3"/>
      <c r="H35" s="3"/>
      <c r="I35" s="2">
        <f t="shared" ref="I35" si="32">IF(B35="","",IF(SUM(F$3:F$220)=0,"",IF(J35="",IF(SUM(F35:H35)=0,999,IF(H35="",MAX(F35:G35),LARGE(F35:H35,2))),998)))</f>
        <v>32.006999999999998</v>
      </c>
      <c r="J35" s="4"/>
      <c r="K35" s="18">
        <f>IF(B35="","",výpočty!AK35)</f>
        <v>15</v>
      </c>
    </row>
    <row r="36" spans="1:11" ht="21" customHeight="1" x14ac:dyDescent="0.35">
      <c r="A36" s="21"/>
      <c r="B36" s="24"/>
      <c r="C36" s="24"/>
      <c r="D36" s="26"/>
      <c r="E36" s="1">
        <f t="shared" si="2"/>
        <v>2</v>
      </c>
      <c r="F36" s="3">
        <v>32.296999999999997</v>
      </c>
      <c r="G36" s="3"/>
      <c r="H36" s="3"/>
      <c r="I36" s="2">
        <f t="shared" ref="I36" si="33">IF(B35="","",IF(SUM(F$3:F$220)=0,"",IF(J36="",IF(SUM(F36:H36)=0,999,IF(H36="",MAX(F36:G36),LARGE(F36:H36,2))),998)))</f>
        <v>32.296999999999997</v>
      </c>
      <c r="J36" s="4"/>
      <c r="K36" s="18"/>
    </row>
    <row r="37" spans="1:11" ht="21" customHeight="1" x14ac:dyDescent="0.35">
      <c r="A37" s="21">
        <f t="shared" si="31"/>
        <v>18</v>
      </c>
      <c r="B37" s="24" t="s">
        <v>150</v>
      </c>
      <c r="C37" s="24" t="s">
        <v>31</v>
      </c>
      <c r="D37" s="26" t="s">
        <v>10</v>
      </c>
      <c r="E37" s="1">
        <f t="shared" si="2"/>
        <v>1</v>
      </c>
      <c r="F37" s="3">
        <v>27.919</v>
      </c>
      <c r="G37" s="3"/>
      <c r="H37" s="3"/>
      <c r="I37" s="2">
        <f t="shared" ref="I37" si="34">IF(B37="","",IF(SUM(F$3:F$220)=0,"",IF(J37="",IF(SUM(F37:H37)=0,999,IF(H37="",MAX(F37:G37),LARGE(F37:H37,2))),998)))</f>
        <v>27.919</v>
      </c>
      <c r="J37" s="4"/>
      <c r="K37" s="18">
        <f>IF(B37="","",výpočty!AK37)</f>
        <v>8</v>
      </c>
    </row>
    <row r="38" spans="1:11" ht="21" customHeight="1" x14ac:dyDescent="0.35">
      <c r="A38" s="21"/>
      <c r="B38" s="24"/>
      <c r="C38" s="24"/>
      <c r="D38" s="26"/>
      <c r="E38" s="1">
        <f t="shared" si="2"/>
        <v>2</v>
      </c>
      <c r="F38" s="3">
        <v>27.251000000000001</v>
      </c>
      <c r="G38" s="3"/>
      <c r="H38" s="3"/>
      <c r="I38" s="2">
        <f t="shared" ref="I38" si="35">IF(B37="","",IF(SUM(F$3:F$220)=0,"",IF(J38="",IF(SUM(F38:H38)=0,999,IF(H38="",MAX(F38:G38),LARGE(F38:H38,2))),998)))</f>
        <v>27.251000000000001</v>
      </c>
      <c r="J38" s="4"/>
      <c r="K38" s="18"/>
    </row>
    <row r="39" spans="1:11" ht="21" customHeight="1" x14ac:dyDescent="0.35">
      <c r="A39" s="21" t="str">
        <f t="shared" si="31"/>
        <v/>
      </c>
      <c r="B39" s="24"/>
      <c r="C39" s="24"/>
      <c r="D39" s="26"/>
      <c r="E39" s="1">
        <f t="shared" si="2"/>
        <v>1</v>
      </c>
      <c r="F39" s="3"/>
      <c r="G39" s="3"/>
      <c r="H39" s="3"/>
      <c r="I39" s="2" t="str">
        <f t="shared" ref="I39" si="36">IF(B39="","",IF(SUM(F$3:F$220)=0,"",IF(J39="",IF(SUM(F39:H39)=0,999,IF(H39="",MAX(F39:G39),LARGE(F39:H39,2))),998)))</f>
        <v/>
      </c>
      <c r="J39" s="4"/>
      <c r="K39" s="18" t="str">
        <f>IF(B39="","",výpočty!AK39)</f>
        <v/>
      </c>
    </row>
    <row r="40" spans="1:11" ht="21" customHeight="1" x14ac:dyDescent="0.35">
      <c r="A40" s="21"/>
      <c r="B40" s="24"/>
      <c r="C40" s="24"/>
      <c r="D40" s="26"/>
      <c r="E40" s="1">
        <f t="shared" si="2"/>
        <v>2</v>
      </c>
      <c r="F40" s="3"/>
      <c r="G40" s="3"/>
      <c r="H40" s="3"/>
      <c r="I40" s="2" t="str">
        <f t="shared" ref="I40" si="37">IF(B39="","",IF(SUM(F$3:F$220)=0,"",IF(J40="",IF(SUM(F40:H40)=0,999,IF(H40="",MAX(F40:G40),LARGE(F40:H40,2))),998)))</f>
        <v/>
      </c>
      <c r="J40" s="4"/>
      <c r="K40" s="18"/>
    </row>
    <row r="41" spans="1:11" ht="21" customHeight="1" x14ac:dyDescent="0.35">
      <c r="A41" s="21" t="str">
        <f t="shared" si="31"/>
        <v/>
      </c>
      <c r="B41" s="24"/>
      <c r="C41" s="24"/>
      <c r="D41" s="26"/>
      <c r="E41" s="1">
        <f t="shared" si="2"/>
        <v>1</v>
      </c>
      <c r="F41" s="3"/>
      <c r="G41" s="3"/>
      <c r="H41" s="3"/>
      <c r="I41" s="2" t="str">
        <f t="shared" ref="I41" si="38">IF(B41="","",IF(SUM(F$3:F$220)=0,"",IF(J41="",IF(SUM(F41:H41)=0,999,IF(H41="",MAX(F41:G41),LARGE(F41:H41,2))),998)))</f>
        <v/>
      </c>
      <c r="J41" s="4"/>
      <c r="K41" s="18" t="str">
        <f>IF(B41="","",výpočty!AK41)</f>
        <v/>
      </c>
    </row>
    <row r="42" spans="1:11" ht="21" customHeight="1" x14ac:dyDescent="0.35">
      <c r="A42" s="21"/>
      <c r="B42" s="24"/>
      <c r="C42" s="24"/>
      <c r="D42" s="26"/>
      <c r="E42" s="1">
        <f t="shared" si="2"/>
        <v>2</v>
      </c>
      <c r="F42" s="3"/>
      <c r="G42" s="3"/>
      <c r="H42" s="3"/>
      <c r="I42" s="2" t="str">
        <f t="shared" ref="I42" si="39">IF(B41="","",IF(SUM(F$3:F$220)=0,"",IF(J42="",IF(SUM(F42:H42)=0,999,IF(H42="",MAX(F42:G42),LARGE(F42:H42,2))),998)))</f>
        <v/>
      </c>
      <c r="J42" s="4"/>
      <c r="K42" s="18"/>
    </row>
    <row r="43" spans="1:11" ht="21" customHeight="1" x14ac:dyDescent="0.35">
      <c r="A43" s="21" t="str">
        <f t="shared" si="31"/>
        <v/>
      </c>
      <c r="B43" s="24"/>
      <c r="C43" s="24"/>
      <c r="D43" s="26"/>
      <c r="E43" s="1">
        <f t="shared" si="2"/>
        <v>1</v>
      </c>
      <c r="F43" s="3"/>
      <c r="G43" s="3"/>
      <c r="H43" s="3"/>
      <c r="I43" s="2" t="str">
        <f t="shared" ref="I43" si="40">IF(B43="","",IF(SUM(F$3:F$220)=0,"",IF(J43="",IF(SUM(F43:H43)=0,999,IF(H43="",MAX(F43:G43),LARGE(F43:H43,2))),998)))</f>
        <v/>
      </c>
      <c r="J43" s="4"/>
      <c r="K43" s="18" t="str">
        <f>IF(B43="","",výpočty!AK43)</f>
        <v/>
      </c>
    </row>
    <row r="44" spans="1:11" ht="21" customHeight="1" x14ac:dyDescent="0.35">
      <c r="A44" s="21"/>
      <c r="B44" s="24"/>
      <c r="C44" s="24"/>
      <c r="D44" s="26"/>
      <c r="E44" s="1">
        <f t="shared" si="2"/>
        <v>2</v>
      </c>
      <c r="F44" s="3"/>
      <c r="G44" s="3"/>
      <c r="H44" s="3"/>
      <c r="I44" s="2" t="str">
        <f t="shared" ref="I44" si="41">IF(B43="","",IF(SUM(F$3:F$220)=0,"",IF(J44="",IF(SUM(F44:H44)=0,999,IF(H44="",MAX(F44:G44),LARGE(F44:H44,2))),998)))</f>
        <v/>
      </c>
      <c r="J44" s="4"/>
      <c r="K44" s="18"/>
    </row>
    <row r="45" spans="1:11" ht="21" customHeight="1" x14ac:dyDescent="0.35">
      <c r="A45" s="21" t="str">
        <f t="shared" si="31"/>
        <v/>
      </c>
      <c r="B45" s="24"/>
      <c r="C45" s="24"/>
      <c r="D45" s="26"/>
      <c r="E45" s="1">
        <f t="shared" si="2"/>
        <v>1</v>
      </c>
      <c r="F45" s="3"/>
      <c r="G45" s="3"/>
      <c r="H45" s="3"/>
      <c r="I45" s="2" t="str">
        <f t="shared" ref="I45" si="42">IF(B45="","",IF(SUM(F$3:F$220)=0,"",IF(J45="",IF(SUM(F45:H45)=0,999,IF(H45="",MAX(F45:G45),LARGE(F45:H45,2))),998)))</f>
        <v/>
      </c>
      <c r="J45" s="4"/>
      <c r="K45" s="18" t="str">
        <f>IF(B45="","",výpočty!AK45)</f>
        <v/>
      </c>
    </row>
    <row r="46" spans="1:11" ht="21" customHeight="1" x14ac:dyDescent="0.35">
      <c r="A46" s="21"/>
      <c r="B46" s="24"/>
      <c r="C46" s="24"/>
      <c r="D46" s="26"/>
      <c r="E46" s="1">
        <f t="shared" si="2"/>
        <v>2</v>
      </c>
      <c r="F46" s="3"/>
      <c r="G46" s="3"/>
      <c r="H46" s="3"/>
      <c r="I46" s="2" t="str">
        <f t="shared" ref="I46" si="43">IF(B45="","",IF(SUM(F$3:F$220)=0,"",IF(J46="",IF(SUM(F46:H46)=0,999,IF(H46="",MAX(F46:G46),LARGE(F46:H46,2))),998)))</f>
        <v/>
      </c>
      <c r="J46" s="4"/>
      <c r="K46" s="18"/>
    </row>
    <row r="47" spans="1:11" ht="21" customHeight="1" x14ac:dyDescent="0.35">
      <c r="A47" s="21" t="str">
        <f t="shared" si="31"/>
        <v/>
      </c>
      <c r="B47" s="24"/>
      <c r="C47" s="24"/>
      <c r="D47" s="26"/>
      <c r="E47" s="1">
        <f t="shared" si="2"/>
        <v>1</v>
      </c>
      <c r="F47" s="3"/>
      <c r="G47" s="3"/>
      <c r="H47" s="3"/>
      <c r="I47" s="2" t="str">
        <f t="shared" ref="I47" si="44">IF(B47="","",IF(SUM(F$3:F$220)=0,"",IF(J47="",IF(SUM(F47:H47)=0,999,IF(H47="",MAX(F47:G47),LARGE(F47:H47,2))),998)))</f>
        <v/>
      </c>
      <c r="J47" s="4"/>
      <c r="K47" s="18" t="str">
        <f>IF(B47="","",výpočty!AK47)</f>
        <v/>
      </c>
    </row>
    <row r="48" spans="1:11" ht="21" customHeight="1" x14ac:dyDescent="0.35">
      <c r="A48" s="21"/>
      <c r="B48" s="24"/>
      <c r="C48" s="24"/>
      <c r="D48" s="26"/>
      <c r="E48" s="1">
        <f t="shared" si="2"/>
        <v>2</v>
      </c>
      <c r="F48" s="3"/>
      <c r="G48" s="3"/>
      <c r="H48" s="3"/>
      <c r="I48" s="2" t="str">
        <f t="shared" ref="I48" si="45">IF(B47="","",IF(SUM(F$3:F$220)=0,"",IF(J48="",IF(SUM(F48:H48)=0,999,IF(H48="",MAX(F48:G48),LARGE(F48:H48,2))),998)))</f>
        <v/>
      </c>
      <c r="J48" s="4"/>
      <c r="K48" s="18"/>
    </row>
    <row r="49" spans="1:11" ht="21" customHeight="1" x14ac:dyDescent="0.35">
      <c r="A49" s="21" t="str">
        <f t="shared" si="31"/>
        <v/>
      </c>
      <c r="B49" s="24"/>
      <c r="C49" s="24"/>
      <c r="D49" s="26"/>
      <c r="E49" s="1">
        <f t="shared" si="2"/>
        <v>1</v>
      </c>
      <c r="F49" s="3"/>
      <c r="G49" s="3"/>
      <c r="H49" s="3"/>
      <c r="I49" s="2" t="str">
        <f t="shared" ref="I49" si="46">IF(B49="","",IF(SUM(F$3:F$220)=0,"",IF(J49="",IF(SUM(F49:H49)=0,999,IF(H49="",MAX(F49:G49),LARGE(F49:H49,2))),998)))</f>
        <v/>
      </c>
      <c r="J49" s="4"/>
      <c r="K49" s="18" t="str">
        <f>IF(B49="","",výpočty!AK49)</f>
        <v/>
      </c>
    </row>
    <row r="50" spans="1:11" ht="21" customHeight="1" x14ac:dyDescent="0.35">
      <c r="A50" s="21"/>
      <c r="B50" s="24"/>
      <c r="C50" s="24"/>
      <c r="D50" s="26"/>
      <c r="E50" s="1">
        <f t="shared" si="2"/>
        <v>2</v>
      </c>
      <c r="F50" s="3"/>
      <c r="G50" s="3"/>
      <c r="H50" s="3"/>
      <c r="I50" s="2" t="str">
        <f t="shared" ref="I50" si="47">IF(B49="","",IF(SUM(F$3:F$220)=0,"",IF(J50="",IF(SUM(F50:H50)=0,999,IF(H50="",MAX(F50:G50),LARGE(F50:H50,2))),998)))</f>
        <v/>
      </c>
      <c r="J50" s="4"/>
      <c r="K50" s="18"/>
    </row>
    <row r="51" spans="1:11" ht="21" customHeight="1" x14ac:dyDescent="0.35">
      <c r="A51" s="21" t="str">
        <f t="shared" si="31"/>
        <v/>
      </c>
      <c r="B51" s="24"/>
      <c r="C51" s="24"/>
      <c r="D51" s="26"/>
      <c r="E51" s="1">
        <f t="shared" si="2"/>
        <v>1</v>
      </c>
      <c r="F51" s="3"/>
      <c r="G51" s="3"/>
      <c r="H51" s="3"/>
      <c r="I51" s="2" t="str">
        <f t="shared" ref="I51" si="48">IF(B51="","",IF(SUM(F$3:F$220)=0,"",IF(J51="",IF(SUM(F51:H51)=0,999,IF(H51="",MAX(F51:G51),LARGE(F51:H51,2))),998)))</f>
        <v/>
      </c>
      <c r="J51" s="4"/>
      <c r="K51" s="18" t="str">
        <f>IF(B51="","",výpočty!AK51)</f>
        <v/>
      </c>
    </row>
    <row r="52" spans="1:11" ht="21" customHeight="1" x14ac:dyDescent="0.35">
      <c r="A52" s="21"/>
      <c r="B52" s="24"/>
      <c r="C52" s="24"/>
      <c r="D52" s="26"/>
      <c r="E52" s="1">
        <f t="shared" si="2"/>
        <v>2</v>
      </c>
      <c r="F52" s="3"/>
      <c r="G52" s="3"/>
      <c r="H52" s="3"/>
      <c r="I52" s="2" t="str">
        <f t="shared" ref="I52" si="49">IF(B51="","",IF(SUM(F$3:F$220)=0,"",IF(J52="",IF(SUM(F52:H52)=0,999,IF(H52="",MAX(F52:G52),LARGE(F52:H52,2))),998)))</f>
        <v/>
      </c>
      <c r="J52" s="4"/>
      <c r="K52" s="18"/>
    </row>
    <row r="53" spans="1:11" ht="21" customHeight="1" x14ac:dyDescent="0.35">
      <c r="A53" s="21" t="str">
        <f t="shared" si="31"/>
        <v/>
      </c>
      <c r="B53" s="24"/>
      <c r="C53" s="24"/>
      <c r="D53" s="26"/>
      <c r="E53" s="1">
        <f t="shared" si="2"/>
        <v>1</v>
      </c>
      <c r="F53" s="3"/>
      <c r="G53" s="3"/>
      <c r="H53" s="3"/>
      <c r="I53" s="2" t="str">
        <f t="shared" ref="I53" si="50">IF(B53="","",IF(SUM(F$3:F$220)=0,"",IF(J53="",IF(SUM(F53:H53)=0,999,IF(H53="",MAX(F53:G53),LARGE(F53:H53,2))),998)))</f>
        <v/>
      </c>
      <c r="J53" s="4"/>
      <c r="K53" s="18" t="str">
        <f>IF(B53="","",výpočty!AK53)</f>
        <v/>
      </c>
    </row>
    <row r="54" spans="1:11" ht="21" customHeight="1" x14ac:dyDescent="0.35">
      <c r="A54" s="21"/>
      <c r="B54" s="24"/>
      <c r="C54" s="24"/>
      <c r="D54" s="26"/>
      <c r="E54" s="1">
        <f t="shared" si="2"/>
        <v>2</v>
      </c>
      <c r="F54" s="3"/>
      <c r="G54" s="3"/>
      <c r="H54" s="3"/>
      <c r="I54" s="2" t="str">
        <f t="shared" ref="I54" si="51">IF(B53="","",IF(SUM(F$3:F$220)=0,"",IF(J54="",IF(SUM(F54:H54)=0,999,IF(H54="",MAX(F54:G54),LARGE(F54:H54,2))),998)))</f>
        <v/>
      </c>
      <c r="J54" s="4"/>
      <c r="K54" s="18"/>
    </row>
    <row r="55" spans="1:11" ht="21" customHeight="1" x14ac:dyDescent="0.35">
      <c r="A55" s="21" t="str">
        <f t="shared" si="31"/>
        <v/>
      </c>
      <c r="B55" s="24"/>
      <c r="C55" s="24"/>
      <c r="D55" s="26"/>
      <c r="E55" s="1">
        <f t="shared" si="2"/>
        <v>1</v>
      </c>
      <c r="F55" s="3"/>
      <c r="G55" s="3"/>
      <c r="H55" s="3"/>
      <c r="I55" s="2" t="str">
        <f t="shared" ref="I55" si="52">IF(B55="","",IF(SUM(F$3:F$220)=0,"",IF(J55="",IF(SUM(F55:H55)=0,999,IF(H55="",MAX(F55:G55),LARGE(F55:H55,2))),998)))</f>
        <v/>
      </c>
      <c r="J55" s="4"/>
      <c r="K55" s="18" t="str">
        <f>IF(B55="","",výpočty!AK55)</f>
        <v/>
      </c>
    </row>
    <row r="56" spans="1:11" ht="21" customHeight="1" x14ac:dyDescent="0.35">
      <c r="A56" s="21"/>
      <c r="B56" s="24"/>
      <c r="C56" s="24"/>
      <c r="D56" s="26"/>
      <c r="E56" s="1">
        <f t="shared" si="2"/>
        <v>2</v>
      </c>
      <c r="F56" s="3"/>
      <c r="G56" s="3"/>
      <c r="H56" s="3"/>
      <c r="I56" s="2" t="str">
        <f t="shared" ref="I56" si="53">IF(B55="","",IF(SUM(F$3:F$220)=0,"",IF(J56="",IF(SUM(F56:H56)=0,999,IF(H56="",MAX(F56:G56),LARGE(F56:H56,2))),998)))</f>
        <v/>
      </c>
      <c r="J56" s="4"/>
      <c r="K56" s="18"/>
    </row>
    <row r="57" spans="1:11" ht="21" customHeight="1" x14ac:dyDescent="0.35">
      <c r="A57" s="21" t="str">
        <f t="shared" si="31"/>
        <v/>
      </c>
      <c r="B57" s="24"/>
      <c r="C57" s="24"/>
      <c r="D57" s="26"/>
      <c r="E57" s="1">
        <f t="shared" si="2"/>
        <v>1</v>
      </c>
      <c r="F57" s="3"/>
      <c r="G57" s="3"/>
      <c r="H57" s="3"/>
      <c r="I57" s="2" t="str">
        <f t="shared" ref="I57" si="54">IF(B57="","",IF(SUM(F$3:F$220)=0,"",IF(J57="",IF(SUM(F57:H57)=0,999,IF(H57="",MAX(F57:G57),LARGE(F57:H57,2))),998)))</f>
        <v/>
      </c>
      <c r="J57" s="4"/>
      <c r="K57" s="18" t="str">
        <f>IF(B57="","",výpočty!AK57)</f>
        <v/>
      </c>
    </row>
    <row r="58" spans="1:11" ht="21" customHeight="1" x14ac:dyDescent="0.35">
      <c r="A58" s="21"/>
      <c r="B58" s="24"/>
      <c r="C58" s="24"/>
      <c r="D58" s="26"/>
      <c r="E58" s="1">
        <f t="shared" si="2"/>
        <v>2</v>
      </c>
      <c r="F58" s="3"/>
      <c r="G58" s="3"/>
      <c r="H58" s="3"/>
      <c r="I58" s="2" t="str">
        <f t="shared" ref="I58" si="55">IF(B57="","",IF(SUM(F$3:F$220)=0,"",IF(J58="",IF(SUM(F58:H58)=0,999,IF(H58="",MAX(F58:G58),LARGE(F58:H58,2))),998)))</f>
        <v/>
      </c>
      <c r="J58" s="4"/>
      <c r="K58" s="18"/>
    </row>
    <row r="59" spans="1:11" ht="21" customHeight="1" x14ac:dyDescent="0.35">
      <c r="A59" s="21" t="str">
        <f t="shared" si="31"/>
        <v/>
      </c>
      <c r="B59" s="24"/>
      <c r="C59" s="24"/>
      <c r="D59" s="26"/>
      <c r="E59" s="1">
        <f t="shared" si="2"/>
        <v>1</v>
      </c>
      <c r="F59" s="3"/>
      <c r="G59" s="3"/>
      <c r="H59" s="3"/>
      <c r="I59" s="2" t="str">
        <f t="shared" ref="I59" si="56">IF(B59="","",IF(SUM(F$3:F$220)=0,"",IF(J59="",IF(SUM(F59:H59)=0,999,IF(H59="",MAX(F59:G59),LARGE(F59:H59,2))),998)))</f>
        <v/>
      </c>
      <c r="J59" s="4"/>
      <c r="K59" s="18" t="str">
        <f>IF(B59="","",výpočty!AK59)</f>
        <v/>
      </c>
    </row>
    <row r="60" spans="1:11" ht="21" customHeight="1" x14ac:dyDescent="0.35">
      <c r="A60" s="21"/>
      <c r="B60" s="24"/>
      <c r="C60" s="24"/>
      <c r="D60" s="26"/>
      <c r="E60" s="1">
        <f t="shared" si="2"/>
        <v>2</v>
      </c>
      <c r="F60" s="3"/>
      <c r="G60" s="3"/>
      <c r="H60" s="3"/>
      <c r="I60" s="2" t="str">
        <f t="shared" ref="I60" si="57">IF(B59="","",IF(SUM(F$3:F$220)=0,"",IF(J60="",IF(SUM(F60:H60)=0,999,IF(H60="",MAX(F60:G60),LARGE(F60:H60,2))),998)))</f>
        <v/>
      </c>
      <c r="J60" s="4"/>
      <c r="K60" s="18"/>
    </row>
    <row r="61" spans="1:11" ht="21" customHeight="1" x14ac:dyDescent="0.35">
      <c r="A61" s="21" t="str">
        <f t="shared" si="31"/>
        <v/>
      </c>
      <c r="B61" s="24"/>
      <c r="C61" s="24"/>
      <c r="D61" s="26"/>
      <c r="E61" s="1">
        <f t="shared" si="2"/>
        <v>1</v>
      </c>
      <c r="F61" s="3"/>
      <c r="G61" s="3"/>
      <c r="H61" s="3"/>
      <c r="I61" s="2" t="str">
        <f t="shared" ref="I61" si="58">IF(B61="","",IF(SUM(F$3:F$220)=0,"",IF(J61="",IF(SUM(F61:H61)=0,999,IF(H61="",MAX(F61:G61),LARGE(F61:H61,2))),998)))</f>
        <v/>
      </c>
      <c r="J61" s="4"/>
      <c r="K61" s="18" t="str">
        <f>IF(B61="","",výpočty!AK61)</f>
        <v/>
      </c>
    </row>
    <row r="62" spans="1:11" ht="21" customHeight="1" x14ac:dyDescent="0.35">
      <c r="A62" s="21"/>
      <c r="B62" s="24"/>
      <c r="C62" s="24"/>
      <c r="D62" s="26"/>
      <c r="E62" s="1">
        <f t="shared" si="2"/>
        <v>2</v>
      </c>
      <c r="F62" s="3"/>
      <c r="G62" s="3"/>
      <c r="H62" s="3"/>
      <c r="I62" s="2" t="str">
        <f t="shared" ref="I62" si="59">IF(B61="","",IF(SUM(F$3:F$220)=0,"",IF(J62="",IF(SUM(F62:H62)=0,999,IF(H62="",MAX(F62:G62),LARGE(F62:H62,2))),998)))</f>
        <v/>
      </c>
      <c r="J62" s="4"/>
      <c r="K62" s="18"/>
    </row>
    <row r="63" spans="1:11" ht="21" customHeight="1" x14ac:dyDescent="0.35">
      <c r="A63" s="21" t="str">
        <f t="shared" ref="A63:A97" si="60">IF(B63="","",A61+1)</f>
        <v/>
      </c>
      <c r="B63" s="24"/>
      <c r="C63" s="24"/>
      <c r="D63" s="26"/>
      <c r="E63" s="1">
        <f t="shared" si="2"/>
        <v>1</v>
      </c>
      <c r="F63" s="3"/>
      <c r="G63" s="3"/>
      <c r="H63" s="3"/>
      <c r="I63" s="2" t="str">
        <f t="shared" ref="I63" si="61">IF(B63="","",IF(SUM(F$3:F$220)=0,"",IF(J63="",IF(SUM(F63:H63)=0,999,IF(H63="",MAX(F63:G63),LARGE(F63:H63,2))),998)))</f>
        <v/>
      </c>
      <c r="J63" s="4"/>
      <c r="K63" s="18" t="str">
        <f>IF(B63="","",výpočty!AK63)</f>
        <v/>
      </c>
    </row>
    <row r="64" spans="1:11" ht="21" customHeight="1" x14ac:dyDescent="0.35">
      <c r="A64" s="21"/>
      <c r="B64" s="24"/>
      <c r="C64" s="24"/>
      <c r="D64" s="26"/>
      <c r="E64" s="1">
        <f t="shared" si="2"/>
        <v>2</v>
      </c>
      <c r="F64" s="3"/>
      <c r="G64" s="3"/>
      <c r="H64" s="3"/>
      <c r="I64" s="2" t="str">
        <f t="shared" ref="I64" si="62">IF(B63="","",IF(SUM(F$3:F$220)=0,"",IF(J64="",IF(SUM(F64:H64)=0,999,IF(H64="",MAX(F64:G64),LARGE(F64:H64,2))),998)))</f>
        <v/>
      </c>
      <c r="J64" s="4"/>
      <c r="K64" s="18"/>
    </row>
    <row r="65" spans="1:11" ht="21" customHeight="1" x14ac:dyDescent="0.35">
      <c r="A65" s="21" t="str">
        <f t="shared" si="60"/>
        <v/>
      </c>
      <c r="B65" s="24"/>
      <c r="C65" s="24"/>
      <c r="D65" s="26"/>
      <c r="E65" s="1">
        <f t="shared" si="2"/>
        <v>1</v>
      </c>
      <c r="F65" s="3"/>
      <c r="G65" s="3"/>
      <c r="H65" s="3"/>
      <c r="I65" s="2" t="str">
        <f t="shared" ref="I65" si="63">IF(B65="","",IF(SUM(F$3:F$220)=0,"",IF(J65="",IF(SUM(F65:H65)=0,999,IF(H65="",MAX(F65:G65),LARGE(F65:H65,2))),998)))</f>
        <v/>
      </c>
      <c r="J65" s="4"/>
      <c r="K65" s="18" t="str">
        <f>IF(B65="","",výpočty!AK65)</f>
        <v/>
      </c>
    </row>
    <row r="66" spans="1:11" ht="21" customHeight="1" x14ac:dyDescent="0.35">
      <c r="A66" s="21"/>
      <c r="B66" s="24"/>
      <c r="C66" s="24"/>
      <c r="D66" s="26"/>
      <c r="E66" s="1">
        <f t="shared" si="2"/>
        <v>2</v>
      </c>
      <c r="F66" s="3"/>
      <c r="G66" s="3"/>
      <c r="H66" s="3"/>
      <c r="I66" s="2" t="str">
        <f t="shared" ref="I66" si="64">IF(B65="","",IF(SUM(F$3:F$220)=0,"",IF(J66="",IF(SUM(F66:H66)=0,999,IF(H66="",MAX(F66:G66),LARGE(F66:H66,2))),998)))</f>
        <v/>
      </c>
      <c r="J66" s="4"/>
      <c r="K66" s="18"/>
    </row>
    <row r="67" spans="1:11" ht="21" customHeight="1" x14ac:dyDescent="0.35">
      <c r="A67" s="21" t="str">
        <f t="shared" si="60"/>
        <v/>
      </c>
      <c r="B67" s="24"/>
      <c r="C67" s="24"/>
      <c r="D67" s="26"/>
      <c r="E67" s="1">
        <f t="shared" si="2"/>
        <v>1</v>
      </c>
      <c r="F67" s="3"/>
      <c r="G67" s="3"/>
      <c r="H67" s="3"/>
      <c r="I67" s="2" t="str">
        <f t="shared" ref="I67" si="65">IF(B67="","",IF(SUM(F$3:F$220)=0,"",IF(J67="",IF(SUM(F67:H67)=0,999,IF(H67="",MAX(F67:G67),LARGE(F67:H67,2))),998)))</f>
        <v/>
      </c>
      <c r="J67" s="4"/>
      <c r="K67" s="18" t="str">
        <f>IF(B67="","",výpočty!AK67)</f>
        <v/>
      </c>
    </row>
    <row r="68" spans="1:11" ht="21" customHeight="1" x14ac:dyDescent="0.35">
      <c r="A68" s="21"/>
      <c r="B68" s="24"/>
      <c r="C68" s="24"/>
      <c r="D68" s="26"/>
      <c r="E68" s="1">
        <f t="shared" si="2"/>
        <v>2</v>
      </c>
      <c r="F68" s="3"/>
      <c r="G68" s="3"/>
      <c r="H68" s="3"/>
      <c r="I68" s="2" t="str">
        <f t="shared" ref="I68" si="66">IF(B67="","",IF(SUM(F$3:F$220)=0,"",IF(J68="",IF(SUM(F68:H68)=0,999,IF(H68="",MAX(F68:G68),LARGE(F68:H68,2))),998)))</f>
        <v/>
      </c>
      <c r="J68" s="4"/>
      <c r="K68" s="18"/>
    </row>
    <row r="69" spans="1:11" ht="21" customHeight="1" x14ac:dyDescent="0.35">
      <c r="A69" s="21" t="str">
        <f t="shared" si="60"/>
        <v/>
      </c>
      <c r="B69" s="24"/>
      <c r="C69" s="24"/>
      <c r="D69" s="26"/>
      <c r="E69" s="1">
        <f t="shared" si="2"/>
        <v>1</v>
      </c>
      <c r="F69" s="3"/>
      <c r="G69" s="3"/>
      <c r="H69" s="3"/>
      <c r="I69" s="2" t="str">
        <f t="shared" ref="I69" si="67">IF(B69="","",IF(SUM(F$3:F$220)=0,"",IF(J69="",IF(SUM(F69:H69)=0,999,IF(H69="",MAX(F69:G69),LARGE(F69:H69,2))),998)))</f>
        <v/>
      </c>
      <c r="J69" s="4"/>
      <c r="K69" s="18" t="str">
        <f>IF(B69="","",výpočty!AK69)</f>
        <v/>
      </c>
    </row>
    <row r="70" spans="1:11" ht="21" customHeight="1" x14ac:dyDescent="0.35">
      <c r="A70" s="21"/>
      <c r="B70" s="24"/>
      <c r="C70" s="24"/>
      <c r="D70" s="26"/>
      <c r="E70" s="1">
        <f t="shared" si="2"/>
        <v>2</v>
      </c>
      <c r="F70" s="3"/>
      <c r="G70" s="3"/>
      <c r="H70" s="3"/>
      <c r="I70" s="2" t="str">
        <f t="shared" ref="I70" si="68">IF(B69="","",IF(SUM(F$3:F$220)=0,"",IF(J70="",IF(SUM(F70:H70)=0,999,IF(H70="",MAX(F70:G70),LARGE(F70:H70,2))),998)))</f>
        <v/>
      </c>
      <c r="J70" s="4"/>
      <c r="K70" s="18"/>
    </row>
    <row r="71" spans="1:11" ht="21" customHeight="1" x14ac:dyDescent="0.35">
      <c r="A71" s="21" t="str">
        <f t="shared" si="60"/>
        <v/>
      </c>
      <c r="B71" s="24"/>
      <c r="C71" s="24"/>
      <c r="D71" s="26"/>
      <c r="E71" s="1">
        <f t="shared" ref="E71:E134" si="69">E69</f>
        <v>1</v>
      </c>
      <c r="F71" s="3"/>
      <c r="G71" s="3"/>
      <c r="H71" s="3"/>
      <c r="I71" s="2" t="str">
        <f t="shared" ref="I71" si="70">IF(B71="","",IF(SUM(F$3:F$220)=0,"",IF(J71="",IF(SUM(F71:H71)=0,999,IF(H71="",MAX(F71:G71),LARGE(F71:H71,2))),998)))</f>
        <v/>
      </c>
      <c r="J71" s="4"/>
      <c r="K71" s="18" t="str">
        <f>IF(B71="","",výpočty!AK71)</f>
        <v/>
      </c>
    </row>
    <row r="72" spans="1:11" ht="21" customHeight="1" x14ac:dyDescent="0.35">
      <c r="A72" s="21"/>
      <c r="B72" s="24"/>
      <c r="C72" s="24"/>
      <c r="D72" s="26"/>
      <c r="E72" s="1">
        <f t="shared" si="69"/>
        <v>2</v>
      </c>
      <c r="F72" s="3"/>
      <c r="G72" s="3"/>
      <c r="H72" s="3"/>
      <c r="I72" s="2" t="str">
        <f t="shared" ref="I72" si="71">IF(B71="","",IF(SUM(F$3:F$220)=0,"",IF(J72="",IF(SUM(F72:H72)=0,999,IF(H72="",MAX(F72:G72),LARGE(F72:H72,2))),998)))</f>
        <v/>
      </c>
      <c r="J72" s="4"/>
      <c r="K72" s="18"/>
    </row>
    <row r="73" spans="1:11" ht="21" customHeight="1" x14ac:dyDescent="0.35">
      <c r="A73" s="21" t="str">
        <f t="shared" si="60"/>
        <v/>
      </c>
      <c r="B73" s="24"/>
      <c r="C73" s="24"/>
      <c r="D73" s="26"/>
      <c r="E73" s="1">
        <f t="shared" si="69"/>
        <v>1</v>
      </c>
      <c r="F73" s="3"/>
      <c r="G73" s="3"/>
      <c r="H73" s="3"/>
      <c r="I73" s="2" t="str">
        <f t="shared" ref="I73" si="72">IF(B73="","",IF(SUM(F$3:F$220)=0,"",IF(J73="",IF(SUM(F73:H73)=0,999,IF(H73="",MAX(F73:G73),LARGE(F73:H73,2))),998)))</f>
        <v/>
      </c>
      <c r="J73" s="4"/>
      <c r="K73" s="18" t="str">
        <f>IF(B73="","",výpočty!AK73)</f>
        <v/>
      </c>
    </row>
    <row r="74" spans="1:11" ht="21" customHeight="1" x14ac:dyDescent="0.35">
      <c r="A74" s="21"/>
      <c r="B74" s="24"/>
      <c r="C74" s="24"/>
      <c r="D74" s="26"/>
      <c r="E74" s="1">
        <f t="shared" si="69"/>
        <v>2</v>
      </c>
      <c r="F74" s="3"/>
      <c r="G74" s="3"/>
      <c r="H74" s="3"/>
      <c r="I74" s="2" t="str">
        <f t="shared" ref="I74" si="73">IF(B73="","",IF(SUM(F$3:F$220)=0,"",IF(J74="",IF(SUM(F74:H74)=0,999,IF(H74="",MAX(F74:G74),LARGE(F74:H74,2))),998)))</f>
        <v/>
      </c>
      <c r="J74" s="4"/>
      <c r="K74" s="18"/>
    </row>
    <row r="75" spans="1:11" ht="21" customHeight="1" x14ac:dyDescent="0.35">
      <c r="A75" s="21" t="str">
        <f t="shared" si="60"/>
        <v/>
      </c>
      <c r="B75" s="24"/>
      <c r="C75" s="24"/>
      <c r="D75" s="26"/>
      <c r="E75" s="1">
        <f t="shared" si="69"/>
        <v>1</v>
      </c>
      <c r="F75" s="3"/>
      <c r="G75" s="3"/>
      <c r="H75" s="3"/>
      <c r="I75" s="2" t="str">
        <f t="shared" ref="I75" si="74">IF(B75="","",IF(SUM(F$3:F$220)=0,"",IF(J75="",IF(SUM(F75:H75)=0,999,IF(H75="",MAX(F75:G75),LARGE(F75:H75,2))),998)))</f>
        <v/>
      </c>
      <c r="J75" s="4"/>
      <c r="K75" s="18" t="str">
        <f>IF(B75="","",výpočty!AK75)</f>
        <v/>
      </c>
    </row>
    <row r="76" spans="1:11" ht="21" customHeight="1" x14ac:dyDescent="0.35">
      <c r="A76" s="21"/>
      <c r="B76" s="24"/>
      <c r="C76" s="24"/>
      <c r="D76" s="26"/>
      <c r="E76" s="1">
        <f t="shared" si="69"/>
        <v>2</v>
      </c>
      <c r="F76" s="3"/>
      <c r="G76" s="3"/>
      <c r="H76" s="3"/>
      <c r="I76" s="2" t="str">
        <f t="shared" ref="I76" si="75">IF(B75="","",IF(SUM(F$3:F$220)=0,"",IF(J76="",IF(SUM(F76:H76)=0,999,IF(H76="",MAX(F76:G76),LARGE(F76:H76,2))),998)))</f>
        <v/>
      </c>
      <c r="J76" s="4"/>
      <c r="K76" s="18"/>
    </row>
    <row r="77" spans="1:11" ht="21" customHeight="1" x14ac:dyDescent="0.35">
      <c r="A77" s="21" t="str">
        <f t="shared" si="60"/>
        <v/>
      </c>
      <c r="B77" s="24"/>
      <c r="C77" s="24"/>
      <c r="D77" s="26"/>
      <c r="E77" s="1">
        <f t="shared" si="69"/>
        <v>1</v>
      </c>
      <c r="F77" s="3"/>
      <c r="G77" s="3"/>
      <c r="H77" s="3"/>
      <c r="I77" s="2" t="str">
        <f t="shared" ref="I77" si="76">IF(B77="","",IF(SUM(F$3:F$220)=0,"",IF(J77="",IF(SUM(F77:H77)=0,999,IF(H77="",MAX(F77:G77),LARGE(F77:H77,2))),998)))</f>
        <v/>
      </c>
      <c r="J77" s="4"/>
      <c r="K77" s="18" t="str">
        <f>IF(B77="","",výpočty!AK77)</f>
        <v/>
      </c>
    </row>
    <row r="78" spans="1:11" ht="21" customHeight="1" x14ac:dyDescent="0.35">
      <c r="A78" s="21"/>
      <c r="B78" s="24"/>
      <c r="C78" s="24"/>
      <c r="D78" s="26"/>
      <c r="E78" s="1">
        <f t="shared" si="69"/>
        <v>2</v>
      </c>
      <c r="F78" s="3"/>
      <c r="G78" s="3"/>
      <c r="H78" s="3"/>
      <c r="I78" s="2" t="str">
        <f t="shared" ref="I78" si="77">IF(B77="","",IF(SUM(F$3:F$220)=0,"",IF(J78="",IF(SUM(F78:H78)=0,999,IF(H78="",MAX(F78:G78),LARGE(F78:H78,2))),998)))</f>
        <v/>
      </c>
      <c r="J78" s="4"/>
      <c r="K78" s="18"/>
    </row>
    <row r="79" spans="1:11" ht="21" customHeight="1" x14ac:dyDescent="0.35">
      <c r="A79" s="21" t="str">
        <f t="shared" si="60"/>
        <v/>
      </c>
      <c r="B79" s="24"/>
      <c r="C79" s="24"/>
      <c r="D79" s="26"/>
      <c r="E79" s="1">
        <f t="shared" si="69"/>
        <v>1</v>
      </c>
      <c r="F79" s="3"/>
      <c r="G79" s="3"/>
      <c r="H79" s="3"/>
      <c r="I79" s="2" t="str">
        <f t="shared" ref="I79" si="78">IF(B79="","",IF(SUM(F$3:F$220)=0,"",IF(J79="",IF(SUM(F79:H79)=0,999,IF(H79="",MAX(F79:G79),LARGE(F79:H79,2))),998)))</f>
        <v/>
      </c>
      <c r="J79" s="4"/>
      <c r="K79" s="18" t="str">
        <f>IF(B79="","",výpočty!AK79)</f>
        <v/>
      </c>
    </row>
    <row r="80" spans="1:11" ht="21" customHeight="1" x14ac:dyDescent="0.35">
      <c r="A80" s="21"/>
      <c r="B80" s="24"/>
      <c r="C80" s="24"/>
      <c r="D80" s="26"/>
      <c r="E80" s="1">
        <f t="shared" si="69"/>
        <v>2</v>
      </c>
      <c r="F80" s="3"/>
      <c r="G80" s="3"/>
      <c r="H80" s="3"/>
      <c r="I80" s="2" t="str">
        <f t="shared" ref="I80" si="79">IF(B79="","",IF(SUM(F$3:F$220)=0,"",IF(J80="",IF(SUM(F80:H80)=0,999,IF(H80="",MAX(F80:G80),LARGE(F80:H80,2))),998)))</f>
        <v/>
      </c>
      <c r="J80" s="4"/>
      <c r="K80" s="18"/>
    </row>
    <row r="81" spans="1:11" ht="21" customHeight="1" x14ac:dyDescent="0.35">
      <c r="A81" s="21" t="str">
        <f t="shared" si="60"/>
        <v/>
      </c>
      <c r="B81" s="24"/>
      <c r="C81" s="24"/>
      <c r="D81" s="26"/>
      <c r="E81" s="1">
        <f t="shared" si="69"/>
        <v>1</v>
      </c>
      <c r="F81" s="3"/>
      <c r="G81" s="3"/>
      <c r="H81" s="3"/>
      <c r="I81" s="2" t="str">
        <f t="shared" ref="I81" si="80">IF(B81="","",IF(SUM(F$3:F$220)=0,"",IF(J81="",IF(SUM(F81:H81)=0,999,IF(H81="",MAX(F81:G81),LARGE(F81:H81,2))),998)))</f>
        <v/>
      </c>
      <c r="J81" s="4"/>
      <c r="K81" s="18" t="str">
        <f>IF(B81="","",výpočty!AK81)</f>
        <v/>
      </c>
    </row>
    <row r="82" spans="1:11" ht="21" customHeight="1" x14ac:dyDescent="0.35">
      <c r="A82" s="21"/>
      <c r="B82" s="24"/>
      <c r="C82" s="24"/>
      <c r="D82" s="26"/>
      <c r="E82" s="1">
        <f t="shared" si="69"/>
        <v>2</v>
      </c>
      <c r="F82" s="3"/>
      <c r="G82" s="3"/>
      <c r="H82" s="3"/>
      <c r="I82" s="2" t="str">
        <f t="shared" ref="I82" si="81">IF(B81="","",IF(SUM(F$3:F$220)=0,"",IF(J82="",IF(SUM(F82:H82)=0,999,IF(H82="",MAX(F82:G82),LARGE(F82:H82,2))),998)))</f>
        <v/>
      </c>
      <c r="J82" s="4"/>
      <c r="K82" s="18"/>
    </row>
    <row r="83" spans="1:11" ht="21" customHeight="1" x14ac:dyDescent="0.35">
      <c r="A83" s="21" t="str">
        <f t="shared" si="60"/>
        <v/>
      </c>
      <c r="B83" s="24"/>
      <c r="C83" s="24"/>
      <c r="D83" s="26"/>
      <c r="E83" s="1">
        <f t="shared" si="69"/>
        <v>1</v>
      </c>
      <c r="F83" s="3"/>
      <c r="G83" s="3"/>
      <c r="H83" s="3"/>
      <c r="I83" s="2" t="str">
        <f t="shared" ref="I83" si="82">IF(B83="","",IF(SUM(F$3:F$220)=0,"",IF(J83="",IF(SUM(F83:H83)=0,999,IF(H83="",MAX(F83:G83),LARGE(F83:H83,2))),998)))</f>
        <v/>
      </c>
      <c r="J83" s="4"/>
      <c r="K83" s="18" t="str">
        <f>IF(B83="","",výpočty!AK83)</f>
        <v/>
      </c>
    </row>
    <row r="84" spans="1:11" ht="21" customHeight="1" x14ac:dyDescent="0.35">
      <c r="A84" s="21"/>
      <c r="B84" s="24"/>
      <c r="C84" s="24"/>
      <c r="D84" s="26"/>
      <c r="E84" s="1">
        <f t="shared" si="69"/>
        <v>2</v>
      </c>
      <c r="F84" s="3"/>
      <c r="G84" s="3"/>
      <c r="H84" s="3"/>
      <c r="I84" s="2" t="str">
        <f t="shared" ref="I84" si="83">IF(B83="","",IF(SUM(F$3:F$220)=0,"",IF(J84="",IF(SUM(F84:H84)=0,999,IF(H84="",MAX(F84:G84),LARGE(F84:H84,2))),998)))</f>
        <v/>
      </c>
      <c r="J84" s="4"/>
      <c r="K84" s="18"/>
    </row>
    <row r="85" spans="1:11" ht="21" customHeight="1" x14ac:dyDescent="0.35">
      <c r="A85" s="21" t="str">
        <f t="shared" si="60"/>
        <v/>
      </c>
      <c r="B85" s="24"/>
      <c r="C85" s="24"/>
      <c r="D85" s="26"/>
      <c r="E85" s="1">
        <f t="shared" si="69"/>
        <v>1</v>
      </c>
      <c r="F85" s="3"/>
      <c r="G85" s="3"/>
      <c r="H85" s="3"/>
      <c r="I85" s="2" t="str">
        <f t="shared" ref="I85" si="84">IF(B85="","",IF(SUM(F$3:F$220)=0,"",IF(J85="",IF(SUM(F85:H85)=0,999,IF(H85="",MAX(F85:G85),LARGE(F85:H85,2))),998)))</f>
        <v/>
      </c>
      <c r="J85" s="4"/>
      <c r="K85" s="18" t="str">
        <f>IF(B85="","",výpočty!AK85)</f>
        <v/>
      </c>
    </row>
    <row r="86" spans="1:11" ht="21" customHeight="1" x14ac:dyDescent="0.35">
      <c r="A86" s="21"/>
      <c r="B86" s="24"/>
      <c r="C86" s="24"/>
      <c r="D86" s="26"/>
      <c r="E86" s="1">
        <f t="shared" si="69"/>
        <v>2</v>
      </c>
      <c r="F86" s="3"/>
      <c r="G86" s="3"/>
      <c r="H86" s="3"/>
      <c r="I86" s="2" t="str">
        <f t="shared" ref="I86" si="85">IF(B85="","",IF(SUM(F$3:F$220)=0,"",IF(J86="",IF(SUM(F86:H86)=0,999,IF(H86="",MAX(F86:G86),LARGE(F86:H86,2))),998)))</f>
        <v/>
      </c>
      <c r="J86" s="4"/>
      <c r="K86" s="18"/>
    </row>
    <row r="87" spans="1:11" ht="21" customHeight="1" x14ac:dyDescent="0.35">
      <c r="A87" s="21" t="str">
        <f t="shared" si="60"/>
        <v/>
      </c>
      <c r="B87" s="24"/>
      <c r="C87" s="24"/>
      <c r="D87" s="26"/>
      <c r="E87" s="1">
        <f t="shared" si="69"/>
        <v>1</v>
      </c>
      <c r="F87" s="3"/>
      <c r="G87" s="3"/>
      <c r="H87" s="3"/>
      <c r="I87" s="2" t="str">
        <f t="shared" ref="I87" si="86">IF(B87="","",IF(SUM(F$3:F$220)=0,"",IF(J87="",IF(SUM(F87:H87)=0,999,IF(H87="",MAX(F87:G87),LARGE(F87:H87,2))),998)))</f>
        <v/>
      </c>
      <c r="J87" s="4"/>
      <c r="K87" s="18" t="str">
        <f>IF(B87="","",výpočty!AK87)</f>
        <v/>
      </c>
    </row>
    <row r="88" spans="1:11" ht="21" customHeight="1" x14ac:dyDescent="0.35">
      <c r="A88" s="21"/>
      <c r="B88" s="24"/>
      <c r="C88" s="24"/>
      <c r="D88" s="26"/>
      <c r="E88" s="1">
        <f t="shared" si="69"/>
        <v>2</v>
      </c>
      <c r="F88" s="3"/>
      <c r="G88" s="3"/>
      <c r="H88" s="3"/>
      <c r="I88" s="2" t="str">
        <f t="shared" ref="I88" si="87">IF(B87="","",IF(SUM(F$3:F$220)=0,"",IF(J88="",IF(SUM(F88:H88)=0,999,IF(H88="",MAX(F88:G88),LARGE(F88:H88,2))),998)))</f>
        <v/>
      </c>
      <c r="J88" s="4"/>
      <c r="K88" s="18"/>
    </row>
    <row r="89" spans="1:11" ht="21" customHeight="1" x14ac:dyDescent="0.35">
      <c r="A89" s="21" t="str">
        <f t="shared" si="60"/>
        <v/>
      </c>
      <c r="B89" s="24"/>
      <c r="C89" s="24"/>
      <c r="D89" s="26"/>
      <c r="E89" s="1">
        <f t="shared" si="69"/>
        <v>1</v>
      </c>
      <c r="F89" s="3"/>
      <c r="G89" s="3"/>
      <c r="H89" s="3"/>
      <c r="I89" s="2" t="str">
        <f t="shared" ref="I89" si="88">IF(B89="","",IF(SUM(F$3:F$220)=0,"",IF(J89="",IF(SUM(F89:H89)=0,999,IF(H89="",MAX(F89:G89),LARGE(F89:H89,2))),998)))</f>
        <v/>
      </c>
      <c r="J89" s="4"/>
      <c r="K89" s="18" t="str">
        <f>IF(B89="","",výpočty!AK89)</f>
        <v/>
      </c>
    </row>
    <row r="90" spans="1:11" ht="21" customHeight="1" x14ac:dyDescent="0.35">
      <c r="A90" s="21"/>
      <c r="B90" s="24"/>
      <c r="C90" s="24"/>
      <c r="D90" s="26"/>
      <c r="E90" s="1">
        <f t="shared" si="69"/>
        <v>2</v>
      </c>
      <c r="F90" s="3"/>
      <c r="G90" s="3"/>
      <c r="H90" s="3"/>
      <c r="I90" s="2" t="str">
        <f t="shared" ref="I90" si="89">IF(B89="","",IF(SUM(F$3:F$220)=0,"",IF(J90="",IF(SUM(F90:H90)=0,999,IF(H90="",MAX(F90:G90),LARGE(F90:H90,2))),998)))</f>
        <v/>
      </c>
      <c r="J90" s="4"/>
      <c r="K90" s="18"/>
    </row>
    <row r="91" spans="1:11" ht="21" customHeight="1" x14ac:dyDescent="0.35">
      <c r="A91" s="21" t="str">
        <f t="shared" si="60"/>
        <v/>
      </c>
      <c r="B91" s="24"/>
      <c r="C91" s="24"/>
      <c r="D91" s="26"/>
      <c r="E91" s="1">
        <f t="shared" si="69"/>
        <v>1</v>
      </c>
      <c r="F91" s="3"/>
      <c r="G91" s="3"/>
      <c r="H91" s="3"/>
      <c r="I91" s="2" t="str">
        <f t="shared" ref="I91" si="90">IF(B91="","",IF(SUM(F$3:F$220)=0,"",IF(J91="",IF(SUM(F91:H91)=0,999,IF(H91="",MAX(F91:G91),LARGE(F91:H91,2))),998)))</f>
        <v/>
      </c>
      <c r="J91" s="4"/>
      <c r="K91" s="18" t="str">
        <f>IF(B91="","",výpočty!AK91)</f>
        <v/>
      </c>
    </row>
    <row r="92" spans="1:11" ht="21" customHeight="1" x14ac:dyDescent="0.35">
      <c r="A92" s="21"/>
      <c r="B92" s="24"/>
      <c r="C92" s="24"/>
      <c r="D92" s="26"/>
      <c r="E92" s="1">
        <f t="shared" si="69"/>
        <v>2</v>
      </c>
      <c r="F92" s="3"/>
      <c r="G92" s="3"/>
      <c r="H92" s="3"/>
      <c r="I92" s="2" t="str">
        <f t="shared" ref="I92" si="91">IF(B91="","",IF(SUM(F$3:F$220)=0,"",IF(J92="",IF(SUM(F92:H92)=0,999,IF(H92="",MAX(F92:G92),LARGE(F92:H92,2))),998)))</f>
        <v/>
      </c>
      <c r="J92" s="4"/>
      <c r="K92" s="18"/>
    </row>
    <row r="93" spans="1:11" ht="21" customHeight="1" x14ac:dyDescent="0.35">
      <c r="A93" s="21" t="str">
        <f t="shared" si="60"/>
        <v/>
      </c>
      <c r="B93" s="24"/>
      <c r="C93" s="24"/>
      <c r="D93" s="26"/>
      <c r="E93" s="1">
        <f t="shared" si="69"/>
        <v>1</v>
      </c>
      <c r="F93" s="3"/>
      <c r="G93" s="3"/>
      <c r="H93" s="3"/>
      <c r="I93" s="2" t="str">
        <f t="shared" ref="I93" si="92">IF(B93="","",IF(SUM(F$3:F$220)=0,"",IF(J93="",IF(SUM(F93:H93)=0,999,IF(H93="",MAX(F93:G93),LARGE(F93:H93,2))),998)))</f>
        <v/>
      </c>
      <c r="J93" s="4"/>
      <c r="K93" s="18" t="str">
        <f>IF(B93="","",výpočty!AK93)</f>
        <v/>
      </c>
    </row>
    <row r="94" spans="1:11" ht="21" customHeight="1" x14ac:dyDescent="0.35">
      <c r="A94" s="21"/>
      <c r="B94" s="24"/>
      <c r="C94" s="24"/>
      <c r="D94" s="26"/>
      <c r="E94" s="1">
        <f t="shared" si="69"/>
        <v>2</v>
      </c>
      <c r="F94" s="3"/>
      <c r="G94" s="3"/>
      <c r="H94" s="3"/>
      <c r="I94" s="2" t="str">
        <f t="shared" ref="I94" si="93">IF(B93="","",IF(SUM(F$3:F$220)=0,"",IF(J94="",IF(SUM(F94:H94)=0,999,IF(H94="",MAX(F94:G94),LARGE(F94:H94,2))),998)))</f>
        <v/>
      </c>
      <c r="J94" s="4"/>
      <c r="K94" s="18"/>
    </row>
    <row r="95" spans="1:11" ht="21" customHeight="1" x14ac:dyDescent="0.35">
      <c r="A95" s="21" t="str">
        <f t="shared" si="60"/>
        <v/>
      </c>
      <c r="B95" s="24"/>
      <c r="C95" s="24"/>
      <c r="D95" s="26"/>
      <c r="E95" s="1">
        <f t="shared" si="69"/>
        <v>1</v>
      </c>
      <c r="F95" s="3"/>
      <c r="G95" s="3"/>
      <c r="H95" s="3"/>
      <c r="I95" s="2" t="str">
        <f t="shared" ref="I95" si="94">IF(B95="","",IF(SUM(F$3:F$220)=0,"",IF(J95="",IF(SUM(F95:H95)=0,999,IF(H95="",MAX(F95:G95),LARGE(F95:H95,2))),998)))</f>
        <v/>
      </c>
      <c r="J95" s="4"/>
      <c r="K95" s="18" t="str">
        <f>IF(B95="","",výpočty!AK95)</f>
        <v/>
      </c>
    </row>
    <row r="96" spans="1:11" ht="21" customHeight="1" x14ac:dyDescent="0.35">
      <c r="A96" s="21"/>
      <c r="B96" s="24"/>
      <c r="C96" s="24"/>
      <c r="D96" s="26"/>
      <c r="E96" s="1">
        <f t="shared" si="69"/>
        <v>2</v>
      </c>
      <c r="F96" s="3"/>
      <c r="G96" s="3"/>
      <c r="H96" s="3"/>
      <c r="I96" s="2" t="str">
        <f t="shared" ref="I96" si="95">IF(B95="","",IF(SUM(F$3:F$220)=0,"",IF(J96="",IF(SUM(F96:H96)=0,999,IF(H96="",MAX(F96:G96),LARGE(F96:H96,2))),998)))</f>
        <v/>
      </c>
      <c r="J96" s="4"/>
      <c r="K96" s="18"/>
    </row>
    <row r="97" spans="1:11" ht="21" customHeight="1" x14ac:dyDescent="0.35">
      <c r="A97" s="21" t="str">
        <f t="shared" si="60"/>
        <v/>
      </c>
      <c r="B97" s="24"/>
      <c r="C97" s="24"/>
      <c r="D97" s="26"/>
      <c r="E97" s="1">
        <f t="shared" si="69"/>
        <v>1</v>
      </c>
      <c r="F97" s="3"/>
      <c r="G97" s="3"/>
      <c r="H97" s="3"/>
      <c r="I97" s="2" t="str">
        <f t="shared" ref="I97" si="96">IF(B97="","",IF(SUM(F$3:F$220)=0,"",IF(J97="",IF(SUM(F97:H97)=0,999,IF(H97="",MAX(F97:G97),LARGE(F97:H97,2))),998)))</f>
        <v/>
      </c>
      <c r="J97" s="4"/>
      <c r="K97" s="18" t="str">
        <f>IF(B97="","",výpočty!AK97)</f>
        <v/>
      </c>
    </row>
    <row r="98" spans="1:11" ht="21" customHeight="1" x14ac:dyDescent="0.35">
      <c r="A98" s="21"/>
      <c r="B98" s="24"/>
      <c r="C98" s="24"/>
      <c r="D98" s="26"/>
      <c r="E98" s="1">
        <f t="shared" si="69"/>
        <v>2</v>
      </c>
      <c r="F98" s="3"/>
      <c r="G98" s="3"/>
      <c r="H98" s="3"/>
      <c r="I98" s="2" t="str">
        <f t="shared" ref="I98" si="97">IF(B97="","",IF(SUM(F$3:F$220)=0,"",IF(J98="",IF(SUM(F98:H98)=0,999,IF(H98="",MAX(F98:G98),LARGE(F98:H98,2))),998)))</f>
        <v/>
      </c>
      <c r="J98" s="4"/>
      <c r="K98" s="18"/>
    </row>
    <row r="99" spans="1:11" ht="21" customHeight="1" x14ac:dyDescent="0.35">
      <c r="A99" s="21" t="str">
        <f t="shared" ref="A99:A117" si="98">IF(B99="","",A97+1)</f>
        <v/>
      </c>
      <c r="B99" s="24"/>
      <c r="C99" s="24"/>
      <c r="D99" s="26"/>
      <c r="E99" s="1">
        <f t="shared" si="69"/>
        <v>1</v>
      </c>
      <c r="F99" s="3"/>
      <c r="G99" s="3"/>
      <c r="H99" s="3"/>
      <c r="I99" s="2" t="str">
        <f t="shared" ref="I99" si="99">IF(B99="","",IF(SUM(F$3:F$220)=0,"",IF(J99="",IF(SUM(F99:H99)=0,999,IF(H99="",MAX(F99:G99),LARGE(F99:H99,2))),998)))</f>
        <v/>
      </c>
      <c r="J99" s="4"/>
      <c r="K99" s="18" t="str">
        <f>IF(B99="","",výpočty!AK99)</f>
        <v/>
      </c>
    </row>
    <row r="100" spans="1:11" ht="21" customHeight="1" x14ac:dyDescent="0.35">
      <c r="A100" s="21"/>
      <c r="B100" s="24"/>
      <c r="C100" s="24"/>
      <c r="D100" s="26"/>
      <c r="E100" s="1">
        <f t="shared" si="69"/>
        <v>2</v>
      </c>
      <c r="F100" s="3"/>
      <c r="G100" s="3"/>
      <c r="H100" s="3"/>
      <c r="I100" s="2" t="str">
        <f t="shared" ref="I100" si="100">IF(B99="","",IF(SUM(F$3:F$220)=0,"",IF(J100="",IF(SUM(F100:H100)=0,999,IF(H100="",MAX(F100:G100),LARGE(F100:H100,2))),998)))</f>
        <v/>
      </c>
      <c r="J100" s="4"/>
      <c r="K100" s="18"/>
    </row>
    <row r="101" spans="1:11" ht="21" customHeight="1" x14ac:dyDescent="0.35">
      <c r="A101" s="21" t="str">
        <f t="shared" si="98"/>
        <v/>
      </c>
      <c r="B101" s="24"/>
      <c r="C101" s="24"/>
      <c r="D101" s="26"/>
      <c r="E101" s="1">
        <f t="shared" si="69"/>
        <v>1</v>
      </c>
      <c r="F101" s="3"/>
      <c r="G101" s="3"/>
      <c r="H101" s="3"/>
      <c r="I101" s="2" t="str">
        <f t="shared" ref="I101" si="101">IF(B101="","",IF(SUM(F$3:F$220)=0,"",IF(J101="",IF(SUM(F101:H101)=0,999,IF(H101="",MAX(F101:G101),LARGE(F101:H101,2))),998)))</f>
        <v/>
      </c>
      <c r="J101" s="4"/>
      <c r="K101" s="18" t="str">
        <f>IF(B101="","",výpočty!AK101)</f>
        <v/>
      </c>
    </row>
    <row r="102" spans="1:11" ht="21" customHeight="1" x14ac:dyDescent="0.35">
      <c r="A102" s="21"/>
      <c r="B102" s="24"/>
      <c r="C102" s="24"/>
      <c r="D102" s="26"/>
      <c r="E102" s="1">
        <f t="shared" si="69"/>
        <v>2</v>
      </c>
      <c r="F102" s="3"/>
      <c r="G102" s="3"/>
      <c r="H102" s="3"/>
      <c r="I102" s="2" t="str">
        <f t="shared" ref="I102" si="102">IF(B101="","",IF(SUM(F$3:F$220)=0,"",IF(J102="",IF(SUM(F102:H102)=0,999,IF(H102="",MAX(F102:G102),LARGE(F102:H102,2))),998)))</f>
        <v/>
      </c>
      <c r="J102" s="4"/>
      <c r="K102" s="18"/>
    </row>
    <row r="103" spans="1:11" ht="21" customHeight="1" x14ac:dyDescent="0.35">
      <c r="A103" s="21" t="str">
        <f t="shared" si="98"/>
        <v/>
      </c>
      <c r="B103" s="24"/>
      <c r="C103" s="24"/>
      <c r="D103" s="26"/>
      <c r="E103" s="1">
        <f t="shared" si="69"/>
        <v>1</v>
      </c>
      <c r="F103" s="3"/>
      <c r="G103" s="3"/>
      <c r="H103" s="3"/>
      <c r="I103" s="2" t="str">
        <f t="shared" ref="I103" si="103">IF(B103="","",IF(SUM(F$3:F$220)=0,"",IF(J103="",IF(SUM(F103:H103)=0,999,IF(H103="",MAX(F103:G103),LARGE(F103:H103,2))),998)))</f>
        <v/>
      </c>
      <c r="J103" s="4"/>
      <c r="K103" s="18" t="str">
        <f>IF(B103="","",výpočty!AK103)</f>
        <v/>
      </c>
    </row>
    <row r="104" spans="1:11" ht="21" customHeight="1" x14ac:dyDescent="0.35">
      <c r="A104" s="21"/>
      <c r="B104" s="24"/>
      <c r="C104" s="24"/>
      <c r="D104" s="26"/>
      <c r="E104" s="1">
        <f t="shared" si="69"/>
        <v>2</v>
      </c>
      <c r="F104" s="3"/>
      <c r="G104" s="3"/>
      <c r="H104" s="3"/>
      <c r="I104" s="2" t="str">
        <f t="shared" ref="I104" si="104">IF(B103="","",IF(SUM(F$3:F$220)=0,"",IF(J104="",IF(SUM(F104:H104)=0,999,IF(H104="",MAX(F104:G104),LARGE(F104:H104,2))),998)))</f>
        <v/>
      </c>
      <c r="J104" s="4"/>
      <c r="K104" s="18"/>
    </row>
    <row r="105" spans="1:11" ht="21" customHeight="1" x14ac:dyDescent="0.35">
      <c r="A105" s="21" t="str">
        <f t="shared" si="98"/>
        <v/>
      </c>
      <c r="B105" s="24"/>
      <c r="C105" s="24"/>
      <c r="D105" s="26"/>
      <c r="E105" s="1">
        <f t="shared" si="69"/>
        <v>1</v>
      </c>
      <c r="F105" s="3"/>
      <c r="G105" s="3"/>
      <c r="H105" s="3"/>
      <c r="I105" s="2" t="str">
        <f t="shared" ref="I105" si="105">IF(B105="","",IF(SUM(F$3:F$220)=0,"",IF(J105="",IF(SUM(F105:H105)=0,999,IF(H105="",MAX(F105:G105),LARGE(F105:H105,2))),998)))</f>
        <v/>
      </c>
      <c r="J105" s="4"/>
      <c r="K105" s="18" t="str">
        <f>IF(B105="","",výpočty!AK105)</f>
        <v/>
      </c>
    </row>
    <row r="106" spans="1:11" ht="21" customHeight="1" x14ac:dyDescent="0.35">
      <c r="A106" s="21"/>
      <c r="B106" s="24"/>
      <c r="C106" s="24"/>
      <c r="D106" s="26"/>
      <c r="E106" s="1">
        <f t="shared" si="69"/>
        <v>2</v>
      </c>
      <c r="F106" s="3"/>
      <c r="G106" s="3"/>
      <c r="H106" s="3"/>
      <c r="I106" s="2" t="str">
        <f t="shared" ref="I106" si="106">IF(B105="","",IF(SUM(F$3:F$220)=0,"",IF(J106="",IF(SUM(F106:H106)=0,999,IF(H106="",MAX(F106:G106),LARGE(F106:H106,2))),998)))</f>
        <v/>
      </c>
      <c r="J106" s="4"/>
      <c r="K106" s="18"/>
    </row>
    <row r="107" spans="1:11" ht="21" customHeight="1" x14ac:dyDescent="0.35">
      <c r="A107" s="21" t="str">
        <f t="shared" si="98"/>
        <v/>
      </c>
      <c r="B107" s="24"/>
      <c r="C107" s="24"/>
      <c r="D107" s="26"/>
      <c r="E107" s="1">
        <f t="shared" si="69"/>
        <v>1</v>
      </c>
      <c r="F107" s="3"/>
      <c r="G107" s="3"/>
      <c r="H107" s="3"/>
      <c r="I107" s="2" t="str">
        <f t="shared" ref="I107" si="107">IF(B107="","",IF(SUM(F$3:F$220)=0,"",IF(J107="",IF(SUM(F107:H107)=0,999,IF(H107="",MAX(F107:G107),LARGE(F107:H107,2))),998)))</f>
        <v/>
      </c>
      <c r="J107" s="4"/>
      <c r="K107" s="18" t="str">
        <f>IF(B107="","",výpočty!AK107)</f>
        <v/>
      </c>
    </row>
    <row r="108" spans="1:11" ht="21" customHeight="1" x14ac:dyDescent="0.35">
      <c r="A108" s="21"/>
      <c r="B108" s="24"/>
      <c r="C108" s="24"/>
      <c r="D108" s="26"/>
      <c r="E108" s="1">
        <f t="shared" si="69"/>
        <v>2</v>
      </c>
      <c r="F108" s="3"/>
      <c r="G108" s="3"/>
      <c r="H108" s="3"/>
      <c r="I108" s="2" t="str">
        <f t="shared" ref="I108" si="108">IF(B107="","",IF(SUM(F$3:F$220)=0,"",IF(J108="",IF(SUM(F108:H108)=0,999,IF(H108="",MAX(F108:G108),LARGE(F108:H108,2))),998)))</f>
        <v/>
      </c>
      <c r="J108" s="4"/>
      <c r="K108" s="18"/>
    </row>
    <row r="109" spans="1:11" ht="21" customHeight="1" x14ac:dyDescent="0.35">
      <c r="A109" s="21" t="str">
        <f t="shared" si="98"/>
        <v/>
      </c>
      <c r="B109" s="24"/>
      <c r="C109" s="24"/>
      <c r="D109" s="26"/>
      <c r="E109" s="1">
        <f t="shared" si="69"/>
        <v>1</v>
      </c>
      <c r="F109" s="3"/>
      <c r="G109" s="3"/>
      <c r="H109" s="3"/>
      <c r="I109" s="2" t="str">
        <f t="shared" ref="I109" si="109">IF(B109="","",IF(SUM(F$3:F$220)=0,"",IF(J109="",IF(SUM(F109:H109)=0,999,IF(H109="",MAX(F109:G109),LARGE(F109:H109,2))),998)))</f>
        <v/>
      </c>
      <c r="J109" s="4"/>
      <c r="K109" s="18" t="str">
        <f>IF(B109="","",výpočty!AK109)</f>
        <v/>
      </c>
    </row>
    <row r="110" spans="1:11" ht="21" customHeight="1" x14ac:dyDescent="0.35">
      <c r="A110" s="21"/>
      <c r="B110" s="24"/>
      <c r="C110" s="24"/>
      <c r="D110" s="26"/>
      <c r="E110" s="1">
        <f t="shared" si="69"/>
        <v>2</v>
      </c>
      <c r="F110" s="3"/>
      <c r="G110" s="3"/>
      <c r="H110" s="3"/>
      <c r="I110" s="2" t="str">
        <f t="shared" ref="I110" si="110">IF(B109="","",IF(SUM(F$3:F$220)=0,"",IF(J110="",IF(SUM(F110:H110)=0,999,IF(H110="",MAX(F110:G110),LARGE(F110:H110,2))),998)))</f>
        <v/>
      </c>
      <c r="J110" s="4"/>
      <c r="K110" s="18"/>
    </row>
    <row r="111" spans="1:11" ht="21" customHeight="1" x14ac:dyDescent="0.35">
      <c r="A111" s="21" t="str">
        <f t="shared" si="98"/>
        <v/>
      </c>
      <c r="B111" s="24"/>
      <c r="C111" s="24"/>
      <c r="D111" s="26"/>
      <c r="E111" s="1">
        <f t="shared" si="69"/>
        <v>1</v>
      </c>
      <c r="F111" s="3"/>
      <c r="G111" s="3"/>
      <c r="H111" s="3"/>
      <c r="I111" s="2" t="str">
        <f t="shared" ref="I111" si="111">IF(B111="","",IF(SUM(F$3:F$220)=0,"",IF(J111="",IF(SUM(F111:H111)=0,999,IF(H111="",MAX(F111:G111),LARGE(F111:H111,2))),998)))</f>
        <v/>
      </c>
      <c r="J111" s="4"/>
      <c r="K111" s="18" t="str">
        <f>IF(B111="","",výpočty!AK111)</f>
        <v/>
      </c>
    </row>
    <row r="112" spans="1:11" ht="21" customHeight="1" x14ac:dyDescent="0.35">
      <c r="A112" s="21"/>
      <c r="B112" s="24"/>
      <c r="C112" s="24"/>
      <c r="D112" s="26"/>
      <c r="E112" s="1">
        <f t="shared" si="69"/>
        <v>2</v>
      </c>
      <c r="F112" s="3"/>
      <c r="G112" s="3"/>
      <c r="H112" s="3"/>
      <c r="I112" s="2" t="str">
        <f t="shared" ref="I112" si="112">IF(B111="","",IF(SUM(F$3:F$220)=0,"",IF(J112="",IF(SUM(F112:H112)=0,999,IF(H112="",MAX(F112:G112),LARGE(F112:H112,2))),998)))</f>
        <v/>
      </c>
      <c r="J112" s="4"/>
      <c r="K112" s="18"/>
    </row>
    <row r="113" spans="1:11" ht="21" customHeight="1" x14ac:dyDescent="0.35">
      <c r="A113" s="21" t="str">
        <f t="shared" si="98"/>
        <v/>
      </c>
      <c r="B113" s="24"/>
      <c r="C113" s="24"/>
      <c r="D113" s="26"/>
      <c r="E113" s="1">
        <f t="shared" si="69"/>
        <v>1</v>
      </c>
      <c r="F113" s="3"/>
      <c r="G113" s="3"/>
      <c r="H113" s="3"/>
      <c r="I113" s="2" t="str">
        <f t="shared" ref="I113" si="113">IF(B113="","",IF(SUM(F$3:F$220)=0,"",IF(J113="",IF(SUM(F113:H113)=0,999,IF(H113="",MAX(F113:G113),LARGE(F113:H113,2))),998)))</f>
        <v/>
      </c>
      <c r="J113" s="4"/>
      <c r="K113" s="18" t="str">
        <f>IF(B113="","",výpočty!AK113)</f>
        <v/>
      </c>
    </row>
    <row r="114" spans="1:11" ht="21" customHeight="1" x14ac:dyDescent="0.35">
      <c r="A114" s="21"/>
      <c r="B114" s="24"/>
      <c r="C114" s="24"/>
      <c r="D114" s="26"/>
      <c r="E114" s="1">
        <f t="shared" si="69"/>
        <v>2</v>
      </c>
      <c r="F114" s="3"/>
      <c r="G114" s="3"/>
      <c r="H114" s="3"/>
      <c r="I114" s="2" t="str">
        <f t="shared" ref="I114" si="114">IF(B113="","",IF(SUM(F$3:F$220)=0,"",IF(J114="",IF(SUM(F114:H114)=0,999,IF(H114="",MAX(F114:G114),LARGE(F114:H114,2))),998)))</f>
        <v/>
      </c>
      <c r="J114" s="4"/>
      <c r="K114" s="18"/>
    </row>
    <row r="115" spans="1:11" ht="21" customHeight="1" x14ac:dyDescent="0.35">
      <c r="A115" s="21" t="str">
        <f t="shared" si="98"/>
        <v/>
      </c>
      <c r="B115" s="24"/>
      <c r="C115" s="24"/>
      <c r="D115" s="26"/>
      <c r="E115" s="1">
        <f t="shared" si="69"/>
        <v>1</v>
      </c>
      <c r="F115" s="3"/>
      <c r="G115" s="3"/>
      <c r="H115" s="3"/>
      <c r="I115" s="2" t="str">
        <f t="shared" ref="I115" si="115">IF(B115="","",IF(SUM(F$3:F$220)=0,"",IF(J115="",IF(SUM(F115:H115)=0,999,IF(H115="",MAX(F115:G115),LARGE(F115:H115,2))),998)))</f>
        <v/>
      </c>
      <c r="J115" s="4"/>
      <c r="K115" s="18" t="str">
        <f>IF(B115="","",výpočty!AK115)</f>
        <v/>
      </c>
    </row>
    <row r="116" spans="1:11" ht="21" customHeight="1" x14ac:dyDescent="0.35">
      <c r="A116" s="21"/>
      <c r="B116" s="24"/>
      <c r="C116" s="24"/>
      <c r="D116" s="26"/>
      <c r="E116" s="1">
        <f t="shared" si="69"/>
        <v>2</v>
      </c>
      <c r="F116" s="3"/>
      <c r="G116" s="3"/>
      <c r="H116" s="3"/>
      <c r="I116" s="2" t="str">
        <f t="shared" ref="I116" si="116">IF(B115="","",IF(SUM(F$3:F$220)=0,"",IF(J116="",IF(SUM(F116:H116)=0,999,IF(H116="",MAX(F116:G116),LARGE(F116:H116,2))),998)))</f>
        <v/>
      </c>
      <c r="J116" s="4"/>
      <c r="K116" s="18"/>
    </row>
    <row r="117" spans="1:11" ht="21" customHeight="1" x14ac:dyDescent="0.35">
      <c r="A117" s="21" t="str">
        <f t="shared" si="98"/>
        <v/>
      </c>
      <c r="B117" s="24"/>
      <c r="C117" s="24"/>
      <c r="D117" s="26"/>
      <c r="E117" s="1">
        <f t="shared" si="69"/>
        <v>1</v>
      </c>
      <c r="F117" s="3"/>
      <c r="G117" s="3"/>
      <c r="H117" s="3"/>
      <c r="I117" s="2" t="str">
        <f t="shared" ref="I117" si="117">IF(B117="","",IF(SUM(F$3:F$220)=0,"",IF(J117="",IF(SUM(F117:H117)=0,999,IF(H117="",MAX(F117:G117),LARGE(F117:H117,2))),998)))</f>
        <v/>
      </c>
      <c r="J117" s="4"/>
      <c r="K117" s="18" t="str">
        <f>IF(B117="","",výpočty!AK117)</f>
        <v/>
      </c>
    </row>
    <row r="118" spans="1:11" ht="21" customHeight="1" x14ac:dyDescent="0.35">
      <c r="A118" s="21"/>
      <c r="B118" s="24"/>
      <c r="C118" s="24"/>
      <c r="D118" s="26"/>
      <c r="E118" s="1">
        <f t="shared" si="69"/>
        <v>2</v>
      </c>
      <c r="F118" s="3"/>
      <c r="G118" s="3"/>
      <c r="H118" s="3"/>
      <c r="I118" s="2" t="str">
        <f t="shared" ref="I118" si="118">IF(B117="","",IF(SUM(F$3:F$220)=0,"",IF(J118="",IF(SUM(F118:H118)=0,999,IF(H118="",MAX(F118:G118),LARGE(F118:H118,2))),998)))</f>
        <v/>
      </c>
      <c r="J118" s="4"/>
      <c r="K118" s="18"/>
    </row>
    <row r="119" spans="1:11" ht="21" customHeight="1" x14ac:dyDescent="0.35">
      <c r="A119" s="21" t="str">
        <f t="shared" ref="A119:A141" si="119">IF(B119="","",A117+1)</f>
        <v/>
      </c>
      <c r="B119" s="24"/>
      <c r="C119" s="24"/>
      <c r="D119" s="26"/>
      <c r="E119" s="1">
        <f t="shared" si="69"/>
        <v>1</v>
      </c>
      <c r="F119" s="3"/>
      <c r="G119" s="3"/>
      <c r="H119" s="3"/>
      <c r="I119" s="2" t="str">
        <f t="shared" ref="I119" si="120">IF(B119="","",IF(SUM(F$3:F$220)=0,"",IF(J119="",IF(SUM(F119:H119)=0,999,IF(H119="",MAX(F119:G119),LARGE(F119:H119,2))),998)))</f>
        <v/>
      </c>
      <c r="J119" s="4"/>
      <c r="K119" s="18" t="str">
        <f>IF(B119="","",výpočty!AK119)</f>
        <v/>
      </c>
    </row>
    <row r="120" spans="1:11" ht="21" customHeight="1" x14ac:dyDescent="0.35">
      <c r="A120" s="21"/>
      <c r="B120" s="24"/>
      <c r="C120" s="24"/>
      <c r="D120" s="26"/>
      <c r="E120" s="1">
        <f t="shared" si="69"/>
        <v>2</v>
      </c>
      <c r="F120" s="3"/>
      <c r="G120" s="3"/>
      <c r="H120" s="3"/>
      <c r="I120" s="2" t="str">
        <f t="shared" ref="I120" si="121">IF(B119="","",IF(SUM(F$3:F$220)=0,"",IF(J120="",IF(SUM(F120:H120)=0,999,IF(H120="",MAX(F120:G120),LARGE(F120:H120,2))),998)))</f>
        <v/>
      </c>
      <c r="J120" s="4"/>
      <c r="K120" s="18"/>
    </row>
    <row r="121" spans="1:11" ht="21" customHeight="1" x14ac:dyDescent="0.35">
      <c r="A121" s="21" t="str">
        <f t="shared" si="119"/>
        <v/>
      </c>
      <c r="B121" s="24"/>
      <c r="C121" s="24"/>
      <c r="D121" s="26"/>
      <c r="E121" s="1">
        <f t="shared" si="69"/>
        <v>1</v>
      </c>
      <c r="F121" s="3"/>
      <c r="G121" s="3"/>
      <c r="H121" s="3"/>
      <c r="I121" s="2" t="str">
        <f t="shared" ref="I121" si="122">IF(B121="","",IF(SUM(F$3:F$220)=0,"",IF(J121="",IF(SUM(F121:H121)=0,999,IF(H121="",MAX(F121:G121),LARGE(F121:H121,2))),998)))</f>
        <v/>
      </c>
      <c r="J121" s="4"/>
      <c r="K121" s="18" t="str">
        <f>IF(B121="","",výpočty!AK121)</f>
        <v/>
      </c>
    </row>
    <row r="122" spans="1:11" ht="21" customHeight="1" x14ac:dyDescent="0.35">
      <c r="A122" s="21"/>
      <c r="B122" s="24"/>
      <c r="C122" s="24"/>
      <c r="D122" s="26"/>
      <c r="E122" s="1">
        <f t="shared" si="69"/>
        <v>2</v>
      </c>
      <c r="F122" s="3"/>
      <c r="G122" s="3"/>
      <c r="H122" s="3"/>
      <c r="I122" s="2" t="str">
        <f t="shared" ref="I122" si="123">IF(B121="","",IF(SUM(F$3:F$220)=0,"",IF(J122="",IF(SUM(F122:H122)=0,999,IF(H122="",MAX(F122:G122),LARGE(F122:H122,2))),998)))</f>
        <v/>
      </c>
      <c r="J122" s="4"/>
      <c r="K122" s="18"/>
    </row>
    <row r="123" spans="1:11" ht="21" customHeight="1" x14ac:dyDescent="0.35">
      <c r="A123" s="21" t="str">
        <f t="shared" si="119"/>
        <v/>
      </c>
      <c r="B123" s="24"/>
      <c r="C123" s="24"/>
      <c r="D123" s="26"/>
      <c r="E123" s="1">
        <f t="shared" si="69"/>
        <v>1</v>
      </c>
      <c r="F123" s="3"/>
      <c r="G123" s="3"/>
      <c r="H123" s="3"/>
      <c r="I123" s="2" t="str">
        <f t="shared" ref="I123" si="124">IF(B123="","",IF(SUM(F$3:F$220)=0,"",IF(J123="",IF(SUM(F123:H123)=0,999,IF(H123="",MAX(F123:G123),LARGE(F123:H123,2))),998)))</f>
        <v/>
      </c>
      <c r="J123" s="4"/>
      <c r="K123" s="18" t="str">
        <f>IF(B123="","",výpočty!AK123)</f>
        <v/>
      </c>
    </row>
    <row r="124" spans="1:11" ht="21" customHeight="1" x14ac:dyDescent="0.35">
      <c r="A124" s="21"/>
      <c r="B124" s="24"/>
      <c r="C124" s="24"/>
      <c r="D124" s="26"/>
      <c r="E124" s="1">
        <f t="shared" si="69"/>
        <v>2</v>
      </c>
      <c r="F124" s="3"/>
      <c r="G124" s="3"/>
      <c r="H124" s="3"/>
      <c r="I124" s="2" t="str">
        <f t="shared" ref="I124" si="125">IF(B123="","",IF(SUM(F$3:F$220)=0,"",IF(J124="",IF(SUM(F124:H124)=0,999,IF(H124="",MAX(F124:G124),LARGE(F124:H124,2))),998)))</f>
        <v/>
      </c>
      <c r="J124" s="4"/>
      <c r="K124" s="18"/>
    </row>
    <row r="125" spans="1:11" ht="21" customHeight="1" x14ac:dyDescent="0.35">
      <c r="A125" s="21" t="str">
        <f t="shared" si="119"/>
        <v/>
      </c>
      <c r="B125" s="24"/>
      <c r="C125" s="24"/>
      <c r="D125" s="26"/>
      <c r="E125" s="1">
        <f t="shared" si="69"/>
        <v>1</v>
      </c>
      <c r="F125" s="3"/>
      <c r="G125" s="3"/>
      <c r="H125" s="3"/>
      <c r="I125" s="2" t="str">
        <f t="shared" ref="I125" si="126">IF(B125="","",IF(SUM(F$3:F$220)=0,"",IF(J125="",IF(SUM(F125:H125)=0,999,IF(H125="",MAX(F125:G125),LARGE(F125:H125,2))),998)))</f>
        <v/>
      </c>
      <c r="J125" s="4"/>
      <c r="K125" s="18" t="str">
        <f>IF(B125="","",výpočty!AK125)</f>
        <v/>
      </c>
    </row>
    <row r="126" spans="1:11" ht="21" customHeight="1" x14ac:dyDescent="0.35">
      <c r="A126" s="21"/>
      <c r="B126" s="24"/>
      <c r="C126" s="24"/>
      <c r="D126" s="26"/>
      <c r="E126" s="1">
        <f t="shared" si="69"/>
        <v>2</v>
      </c>
      <c r="F126" s="3"/>
      <c r="G126" s="3"/>
      <c r="H126" s="3"/>
      <c r="I126" s="2" t="str">
        <f t="shared" ref="I126" si="127">IF(B125="","",IF(SUM(F$3:F$220)=0,"",IF(J126="",IF(SUM(F126:H126)=0,999,IF(H126="",MAX(F126:G126),LARGE(F126:H126,2))),998)))</f>
        <v/>
      </c>
      <c r="J126" s="4"/>
      <c r="K126" s="18"/>
    </row>
    <row r="127" spans="1:11" ht="21" customHeight="1" x14ac:dyDescent="0.35">
      <c r="A127" s="21" t="str">
        <f t="shared" si="119"/>
        <v/>
      </c>
      <c r="B127" s="24"/>
      <c r="C127" s="24"/>
      <c r="D127" s="26"/>
      <c r="E127" s="1">
        <f t="shared" si="69"/>
        <v>1</v>
      </c>
      <c r="F127" s="3"/>
      <c r="G127" s="3"/>
      <c r="H127" s="3"/>
      <c r="I127" s="2" t="str">
        <f t="shared" ref="I127" si="128">IF(B127="","",IF(SUM(F$3:F$220)=0,"",IF(J127="",IF(SUM(F127:H127)=0,999,IF(H127="",MAX(F127:G127),LARGE(F127:H127,2))),998)))</f>
        <v/>
      </c>
      <c r="J127" s="4"/>
      <c r="K127" s="18" t="str">
        <f>IF(B127="","",výpočty!AK127)</f>
        <v/>
      </c>
    </row>
    <row r="128" spans="1:11" ht="21" customHeight="1" x14ac:dyDescent="0.35">
      <c r="A128" s="21"/>
      <c r="B128" s="24"/>
      <c r="C128" s="24"/>
      <c r="D128" s="26"/>
      <c r="E128" s="1">
        <f t="shared" si="69"/>
        <v>2</v>
      </c>
      <c r="F128" s="3"/>
      <c r="G128" s="3"/>
      <c r="H128" s="3"/>
      <c r="I128" s="2" t="str">
        <f t="shared" ref="I128" si="129">IF(B127="","",IF(SUM(F$3:F$220)=0,"",IF(J128="",IF(SUM(F128:H128)=0,999,IF(H128="",MAX(F128:G128),LARGE(F128:H128,2))),998)))</f>
        <v/>
      </c>
      <c r="J128" s="4"/>
      <c r="K128" s="18"/>
    </row>
    <row r="129" spans="1:11" ht="21" customHeight="1" x14ac:dyDescent="0.35">
      <c r="A129" s="21" t="str">
        <f t="shared" si="119"/>
        <v/>
      </c>
      <c r="B129" s="24"/>
      <c r="C129" s="24"/>
      <c r="D129" s="26"/>
      <c r="E129" s="1">
        <f t="shared" si="69"/>
        <v>1</v>
      </c>
      <c r="F129" s="3"/>
      <c r="G129" s="3"/>
      <c r="H129" s="3"/>
      <c r="I129" s="2" t="str">
        <f t="shared" ref="I129" si="130">IF(B129="","",IF(SUM(F$3:F$220)=0,"",IF(J129="",IF(SUM(F129:H129)=0,999,IF(H129="",MAX(F129:G129),LARGE(F129:H129,2))),998)))</f>
        <v/>
      </c>
      <c r="J129" s="4"/>
      <c r="K129" s="18" t="str">
        <f>IF(B129="","",výpočty!AK129)</f>
        <v/>
      </c>
    </row>
    <row r="130" spans="1:11" ht="21" customHeight="1" x14ac:dyDescent="0.35">
      <c r="A130" s="21"/>
      <c r="B130" s="24"/>
      <c r="C130" s="24"/>
      <c r="D130" s="26"/>
      <c r="E130" s="1">
        <f t="shared" si="69"/>
        <v>2</v>
      </c>
      <c r="F130" s="3"/>
      <c r="G130" s="3"/>
      <c r="H130" s="3"/>
      <c r="I130" s="2" t="str">
        <f t="shared" ref="I130" si="131">IF(B129="","",IF(SUM(F$3:F$220)=0,"",IF(J130="",IF(SUM(F130:H130)=0,999,IF(H130="",MAX(F130:G130),LARGE(F130:H130,2))),998)))</f>
        <v/>
      </c>
      <c r="J130" s="4"/>
      <c r="K130" s="18"/>
    </row>
    <row r="131" spans="1:11" ht="21" customHeight="1" x14ac:dyDescent="0.35">
      <c r="A131" s="21" t="str">
        <f t="shared" si="119"/>
        <v/>
      </c>
      <c r="B131" s="24"/>
      <c r="C131" s="24"/>
      <c r="D131" s="26"/>
      <c r="E131" s="1">
        <f t="shared" si="69"/>
        <v>1</v>
      </c>
      <c r="F131" s="3"/>
      <c r="G131" s="3"/>
      <c r="H131" s="3"/>
      <c r="I131" s="2" t="str">
        <f t="shared" ref="I131" si="132">IF(B131="","",IF(SUM(F$3:F$220)=0,"",IF(J131="",IF(SUM(F131:H131)=0,999,IF(H131="",MAX(F131:G131),LARGE(F131:H131,2))),998)))</f>
        <v/>
      </c>
      <c r="J131" s="4"/>
      <c r="K131" s="18" t="str">
        <f>IF(B131="","",výpočty!AK131)</f>
        <v/>
      </c>
    </row>
    <row r="132" spans="1:11" ht="21" customHeight="1" x14ac:dyDescent="0.35">
      <c r="A132" s="21"/>
      <c r="B132" s="24"/>
      <c r="C132" s="24"/>
      <c r="D132" s="26"/>
      <c r="E132" s="1">
        <f t="shared" si="69"/>
        <v>2</v>
      </c>
      <c r="F132" s="3"/>
      <c r="G132" s="3"/>
      <c r="H132" s="3"/>
      <c r="I132" s="2" t="str">
        <f t="shared" ref="I132" si="133">IF(B131="","",IF(SUM(F$3:F$220)=0,"",IF(J132="",IF(SUM(F132:H132)=0,999,IF(H132="",MAX(F132:G132),LARGE(F132:H132,2))),998)))</f>
        <v/>
      </c>
      <c r="J132" s="4"/>
      <c r="K132" s="18"/>
    </row>
    <row r="133" spans="1:11" ht="21" customHeight="1" x14ac:dyDescent="0.35">
      <c r="A133" s="21" t="str">
        <f t="shared" si="119"/>
        <v/>
      </c>
      <c r="B133" s="24"/>
      <c r="C133" s="24"/>
      <c r="D133" s="26"/>
      <c r="E133" s="1">
        <f t="shared" si="69"/>
        <v>1</v>
      </c>
      <c r="F133" s="3"/>
      <c r="G133" s="3"/>
      <c r="H133" s="3"/>
      <c r="I133" s="2" t="str">
        <f t="shared" ref="I133" si="134">IF(B133="","",IF(SUM(F$3:F$220)=0,"",IF(J133="",IF(SUM(F133:H133)=0,999,IF(H133="",MAX(F133:G133),LARGE(F133:H133,2))),998)))</f>
        <v/>
      </c>
      <c r="J133" s="4"/>
      <c r="K133" s="18" t="str">
        <f>IF(B133="","",výpočty!AK133)</f>
        <v/>
      </c>
    </row>
    <row r="134" spans="1:11" ht="21" customHeight="1" x14ac:dyDescent="0.35">
      <c r="A134" s="21"/>
      <c r="B134" s="24"/>
      <c r="C134" s="24"/>
      <c r="D134" s="26"/>
      <c r="E134" s="1">
        <f t="shared" si="69"/>
        <v>2</v>
      </c>
      <c r="F134" s="3"/>
      <c r="G134" s="3"/>
      <c r="H134" s="3"/>
      <c r="I134" s="2" t="str">
        <f t="shared" ref="I134" si="135">IF(B133="","",IF(SUM(F$3:F$220)=0,"",IF(J134="",IF(SUM(F134:H134)=0,999,IF(H134="",MAX(F134:G134),LARGE(F134:H134,2))),998)))</f>
        <v/>
      </c>
      <c r="J134" s="4"/>
      <c r="K134" s="18"/>
    </row>
    <row r="135" spans="1:11" ht="21" customHeight="1" x14ac:dyDescent="0.35">
      <c r="A135" s="21" t="str">
        <f t="shared" si="119"/>
        <v/>
      </c>
      <c r="B135" s="24"/>
      <c r="C135" s="24"/>
      <c r="D135" s="26"/>
      <c r="E135" s="1">
        <f t="shared" ref="E135:E162" si="136">E133</f>
        <v>1</v>
      </c>
      <c r="F135" s="3"/>
      <c r="G135" s="3"/>
      <c r="H135" s="3"/>
      <c r="I135" s="2" t="str">
        <f t="shared" ref="I135" si="137">IF(B135="","",IF(SUM(F$3:F$220)=0,"",IF(J135="",IF(SUM(F135:H135)=0,999,IF(H135="",MAX(F135:G135),LARGE(F135:H135,2))),998)))</f>
        <v/>
      </c>
      <c r="J135" s="4"/>
      <c r="K135" s="18" t="str">
        <f>IF(B135="","",výpočty!AK135)</f>
        <v/>
      </c>
    </row>
    <row r="136" spans="1:11" ht="21" customHeight="1" x14ac:dyDescent="0.35">
      <c r="A136" s="21"/>
      <c r="B136" s="24"/>
      <c r="C136" s="24"/>
      <c r="D136" s="26"/>
      <c r="E136" s="1">
        <f t="shared" si="136"/>
        <v>2</v>
      </c>
      <c r="F136" s="3"/>
      <c r="G136" s="3"/>
      <c r="H136" s="3"/>
      <c r="I136" s="2" t="str">
        <f t="shared" ref="I136" si="138">IF(B135="","",IF(SUM(F$3:F$220)=0,"",IF(J136="",IF(SUM(F136:H136)=0,999,IF(H136="",MAX(F136:G136),LARGE(F136:H136,2))),998)))</f>
        <v/>
      </c>
      <c r="J136" s="4"/>
      <c r="K136" s="18"/>
    </row>
    <row r="137" spans="1:11" ht="21" customHeight="1" x14ac:dyDescent="0.35">
      <c r="A137" s="21" t="str">
        <f t="shared" si="119"/>
        <v/>
      </c>
      <c r="B137" s="24"/>
      <c r="C137" s="24"/>
      <c r="D137" s="26"/>
      <c r="E137" s="1">
        <f t="shared" si="136"/>
        <v>1</v>
      </c>
      <c r="F137" s="3"/>
      <c r="G137" s="3"/>
      <c r="H137" s="3"/>
      <c r="I137" s="2" t="str">
        <f t="shared" ref="I137" si="139">IF(B137="","",IF(SUM(F$3:F$220)=0,"",IF(J137="",IF(SUM(F137:H137)=0,999,IF(H137="",MAX(F137:G137),LARGE(F137:H137,2))),998)))</f>
        <v/>
      </c>
      <c r="J137" s="4"/>
      <c r="K137" s="18" t="str">
        <f>IF(B137="","",výpočty!AK137)</f>
        <v/>
      </c>
    </row>
    <row r="138" spans="1:11" ht="21" customHeight="1" x14ac:dyDescent="0.35">
      <c r="A138" s="21"/>
      <c r="B138" s="24"/>
      <c r="C138" s="24"/>
      <c r="D138" s="26"/>
      <c r="E138" s="1">
        <f t="shared" si="136"/>
        <v>2</v>
      </c>
      <c r="F138" s="3"/>
      <c r="G138" s="3"/>
      <c r="H138" s="3"/>
      <c r="I138" s="2" t="str">
        <f t="shared" ref="I138" si="140">IF(B137="","",IF(SUM(F$3:F$220)=0,"",IF(J138="",IF(SUM(F138:H138)=0,999,IF(H138="",MAX(F138:G138),LARGE(F138:H138,2))),998)))</f>
        <v/>
      </c>
      <c r="J138" s="4"/>
      <c r="K138" s="18"/>
    </row>
    <row r="139" spans="1:11" ht="21" customHeight="1" x14ac:dyDescent="0.35">
      <c r="A139" s="21" t="str">
        <f t="shared" si="119"/>
        <v/>
      </c>
      <c r="B139" s="24"/>
      <c r="C139" s="24"/>
      <c r="D139" s="26"/>
      <c r="E139" s="1">
        <f t="shared" si="136"/>
        <v>1</v>
      </c>
      <c r="F139" s="3"/>
      <c r="G139" s="3"/>
      <c r="H139" s="3"/>
      <c r="I139" s="2" t="str">
        <f t="shared" ref="I139" si="141">IF(B139="","",IF(SUM(F$3:F$220)=0,"",IF(J139="",IF(SUM(F139:H139)=0,999,IF(H139="",MAX(F139:G139),LARGE(F139:H139,2))),998)))</f>
        <v/>
      </c>
      <c r="J139" s="4"/>
      <c r="K139" s="18" t="str">
        <f>IF(B139="","",výpočty!AK139)</f>
        <v/>
      </c>
    </row>
    <row r="140" spans="1:11" ht="21" customHeight="1" x14ac:dyDescent="0.35">
      <c r="A140" s="21"/>
      <c r="B140" s="24"/>
      <c r="C140" s="24"/>
      <c r="D140" s="26"/>
      <c r="E140" s="1">
        <f t="shared" si="136"/>
        <v>2</v>
      </c>
      <c r="F140" s="3"/>
      <c r="G140" s="3"/>
      <c r="H140" s="3"/>
      <c r="I140" s="2" t="str">
        <f t="shared" ref="I140" si="142">IF(B139="","",IF(SUM(F$3:F$220)=0,"",IF(J140="",IF(SUM(F140:H140)=0,999,IF(H140="",MAX(F140:G140),LARGE(F140:H140,2))),998)))</f>
        <v/>
      </c>
      <c r="J140" s="4"/>
      <c r="K140" s="18"/>
    </row>
    <row r="141" spans="1:11" ht="21" customHeight="1" x14ac:dyDescent="0.35">
      <c r="A141" s="21" t="str">
        <f t="shared" si="119"/>
        <v/>
      </c>
      <c r="B141" s="24"/>
      <c r="C141" s="24"/>
      <c r="D141" s="26"/>
      <c r="E141" s="1">
        <f t="shared" si="136"/>
        <v>1</v>
      </c>
      <c r="F141" s="3"/>
      <c r="G141" s="3"/>
      <c r="H141" s="3"/>
      <c r="I141" s="2" t="str">
        <f t="shared" ref="I141" si="143">IF(B141="","",IF(SUM(F$3:F$220)=0,"",IF(J141="",IF(SUM(F141:H141)=0,999,IF(H141="",MAX(F141:G141),LARGE(F141:H141,2))),998)))</f>
        <v/>
      </c>
      <c r="J141" s="4"/>
      <c r="K141" s="18" t="str">
        <f>IF(B141="","",výpočty!AK141)</f>
        <v/>
      </c>
    </row>
    <row r="142" spans="1:11" ht="21" customHeight="1" x14ac:dyDescent="0.35">
      <c r="A142" s="21"/>
      <c r="B142" s="24"/>
      <c r="C142" s="24"/>
      <c r="D142" s="26"/>
      <c r="E142" s="1">
        <f t="shared" si="136"/>
        <v>2</v>
      </c>
      <c r="F142" s="3"/>
      <c r="G142" s="3"/>
      <c r="H142" s="3"/>
      <c r="I142" s="2" t="str">
        <f t="shared" ref="I142" si="144">IF(B141="","",IF(SUM(F$3:F$220)=0,"",IF(J142="",IF(SUM(F142:H142)=0,999,IF(H142="",MAX(F142:G142),LARGE(F142:H142,2))),998)))</f>
        <v/>
      </c>
      <c r="J142" s="4"/>
      <c r="K142" s="18"/>
    </row>
    <row r="143" spans="1:11" ht="21" customHeight="1" x14ac:dyDescent="0.35">
      <c r="A143" s="21" t="str">
        <f t="shared" ref="A143:A161" si="145">IF(B143="","",A141+1)</f>
        <v/>
      </c>
      <c r="B143" s="24"/>
      <c r="C143" s="24"/>
      <c r="D143" s="26"/>
      <c r="E143" s="1">
        <f t="shared" si="136"/>
        <v>1</v>
      </c>
      <c r="F143" s="3"/>
      <c r="G143" s="3"/>
      <c r="H143" s="3"/>
      <c r="I143" s="2" t="str">
        <f t="shared" ref="I143" si="146">IF(B143="","",IF(SUM(F$3:F$220)=0,"",IF(J143="",IF(SUM(F143:H143)=0,999,IF(H143="",MAX(F143:G143),LARGE(F143:H143,2))),998)))</f>
        <v/>
      </c>
      <c r="J143" s="4"/>
      <c r="K143" s="18" t="str">
        <f>IF(B143="","",výpočty!AK143)</f>
        <v/>
      </c>
    </row>
    <row r="144" spans="1:11" ht="21" customHeight="1" x14ac:dyDescent="0.35">
      <c r="A144" s="21"/>
      <c r="B144" s="24"/>
      <c r="C144" s="24"/>
      <c r="D144" s="26"/>
      <c r="E144" s="1">
        <f t="shared" si="136"/>
        <v>2</v>
      </c>
      <c r="F144" s="3"/>
      <c r="G144" s="3"/>
      <c r="H144" s="3"/>
      <c r="I144" s="2" t="str">
        <f t="shared" ref="I144" si="147">IF(B143="","",IF(SUM(F$3:F$220)=0,"",IF(J144="",IF(SUM(F144:H144)=0,999,IF(H144="",MAX(F144:G144),LARGE(F144:H144,2))),998)))</f>
        <v/>
      </c>
      <c r="J144" s="4"/>
      <c r="K144" s="18"/>
    </row>
    <row r="145" spans="1:11" ht="21" customHeight="1" x14ac:dyDescent="0.35">
      <c r="A145" s="21" t="str">
        <f t="shared" si="145"/>
        <v/>
      </c>
      <c r="B145" s="24"/>
      <c r="C145" s="24"/>
      <c r="D145" s="26"/>
      <c r="E145" s="1">
        <f t="shared" si="136"/>
        <v>1</v>
      </c>
      <c r="F145" s="3"/>
      <c r="G145" s="3"/>
      <c r="H145" s="3"/>
      <c r="I145" s="2" t="str">
        <f t="shared" ref="I145" si="148">IF(B145="","",IF(SUM(F$3:F$220)=0,"",IF(J145="",IF(SUM(F145:H145)=0,999,IF(H145="",MAX(F145:G145),LARGE(F145:H145,2))),998)))</f>
        <v/>
      </c>
      <c r="J145" s="4"/>
      <c r="K145" s="18" t="str">
        <f>IF(B145="","",výpočty!AK145)</f>
        <v/>
      </c>
    </row>
    <row r="146" spans="1:11" ht="21" customHeight="1" x14ac:dyDescent="0.35">
      <c r="A146" s="21"/>
      <c r="B146" s="24"/>
      <c r="C146" s="24"/>
      <c r="D146" s="26"/>
      <c r="E146" s="1">
        <f t="shared" si="136"/>
        <v>2</v>
      </c>
      <c r="F146" s="3"/>
      <c r="G146" s="3"/>
      <c r="H146" s="3"/>
      <c r="I146" s="2" t="str">
        <f t="shared" ref="I146" si="149">IF(B145="","",IF(SUM(F$3:F$220)=0,"",IF(J146="",IF(SUM(F146:H146)=0,999,IF(H146="",MAX(F146:G146),LARGE(F146:H146,2))),998)))</f>
        <v/>
      </c>
      <c r="J146" s="4"/>
      <c r="K146" s="18"/>
    </row>
    <row r="147" spans="1:11" ht="21" customHeight="1" x14ac:dyDescent="0.35">
      <c r="A147" s="21" t="str">
        <f t="shared" si="145"/>
        <v/>
      </c>
      <c r="B147" s="24"/>
      <c r="C147" s="24"/>
      <c r="D147" s="26"/>
      <c r="E147" s="1">
        <f t="shared" si="136"/>
        <v>1</v>
      </c>
      <c r="F147" s="3"/>
      <c r="G147" s="3"/>
      <c r="H147" s="3"/>
      <c r="I147" s="2" t="str">
        <f t="shared" ref="I147" si="150">IF(B147="","",IF(SUM(F$3:F$220)=0,"",IF(J147="",IF(SUM(F147:H147)=0,999,IF(H147="",MAX(F147:G147),LARGE(F147:H147,2))),998)))</f>
        <v/>
      </c>
      <c r="J147" s="4"/>
      <c r="K147" s="18" t="str">
        <f>IF(B147="","",výpočty!AK147)</f>
        <v/>
      </c>
    </row>
    <row r="148" spans="1:11" ht="21" customHeight="1" x14ac:dyDescent="0.35">
      <c r="A148" s="21"/>
      <c r="B148" s="24"/>
      <c r="C148" s="24"/>
      <c r="D148" s="26"/>
      <c r="E148" s="1">
        <f t="shared" si="136"/>
        <v>2</v>
      </c>
      <c r="F148" s="3"/>
      <c r="G148" s="3"/>
      <c r="H148" s="3"/>
      <c r="I148" s="2" t="str">
        <f t="shared" ref="I148" si="151">IF(B147="","",IF(SUM(F$3:F$220)=0,"",IF(J148="",IF(SUM(F148:H148)=0,999,IF(H148="",MAX(F148:G148),LARGE(F148:H148,2))),998)))</f>
        <v/>
      </c>
      <c r="J148" s="4"/>
      <c r="K148" s="18"/>
    </row>
    <row r="149" spans="1:11" ht="21" customHeight="1" x14ac:dyDescent="0.35">
      <c r="A149" s="21" t="str">
        <f t="shared" si="145"/>
        <v/>
      </c>
      <c r="B149" s="24"/>
      <c r="C149" s="24"/>
      <c r="D149" s="26"/>
      <c r="E149" s="1">
        <f t="shared" si="136"/>
        <v>1</v>
      </c>
      <c r="F149" s="3"/>
      <c r="G149" s="3"/>
      <c r="H149" s="3"/>
      <c r="I149" s="2" t="str">
        <f t="shared" ref="I149" si="152">IF(B149="","",IF(SUM(F$3:F$220)=0,"",IF(J149="",IF(SUM(F149:H149)=0,999,IF(H149="",MAX(F149:G149),LARGE(F149:H149,2))),998)))</f>
        <v/>
      </c>
      <c r="J149" s="4"/>
      <c r="K149" s="18" t="str">
        <f>IF(B149="","",výpočty!AK149)</f>
        <v/>
      </c>
    </row>
    <row r="150" spans="1:11" ht="21" customHeight="1" x14ac:dyDescent="0.35">
      <c r="A150" s="21"/>
      <c r="B150" s="24"/>
      <c r="C150" s="24"/>
      <c r="D150" s="26"/>
      <c r="E150" s="1">
        <f t="shared" si="136"/>
        <v>2</v>
      </c>
      <c r="F150" s="3"/>
      <c r="G150" s="3"/>
      <c r="H150" s="3"/>
      <c r="I150" s="2" t="str">
        <f t="shared" ref="I150" si="153">IF(B149="","",IF(SUM(F$3:F$220)=0,"",IF(J150="",IF(SUM(F150:H150)=0,999,IF(H150="",MAX(F150:G150),LARGE(F150:H150,2))),998)))</f>
        <v/>
      </c>
      <c r="J150" s="4"/>
      <c r="K150" s="18"/>
    </row>
    <row r="151" spans="1:11" ht="21" customHeight="1" x14ac:dyDescent="0.35">
      <c r="A151" s="21" t="str">
        <f t="shared" si="145"/>
        <v/>
      </c>
      <c r="B151" s="24"/>
      <c r="C151" s="24"/>
      <c r="D151" s="26"/>
      <c r="E151" s="1">
        <f t="shared" si="136"/>
        <v>1</v>
      </c>
      <c r="F151" s="3"/>
      <c r="G151" s="3"/>
      <c r="H151" s="3"/>
      <c r="I151" s="2" t="str">
        <f t="shared" ref="I151" si="154">IF(B151="","",IF(SUM(F$3:F$220)=0,"",IF(J151="",IF(SUM(F151:H151)=0,999,IF(H151="",MAX(F151:G151),LARGE(F151:H151,2))),998)))</f>
        <v/>
      </c>
      <c r="J151" s="4"/>
      <c r="K151" s="18" t="str">
        <f>IF(B151="","",výpočty!AK151)</f>
        <v/>
      </c>
    </row>
    <row r="152" spans="1:11" ht="21" customHeight="1" x14ac:dyDescent="0.35">
      <c r="A152" s="21"/>
      <c r="B152" s="24"/>
      <c r="C152" s="24"/>
      <c r="D152" s="26"/>
      <c r="E152" s="1">
        <f t="shared" si="136"/>
        <v>2</v>
      </c>
      <c r="F152" s="3"/>
      <c r="G152" s="3"/>
      <c r="H152" s="3"/>
      <c r="I152" s="2" t="str">
        <f t="shared" ref="I152" si="155">IF(B151="","",IF(SUM(F$3:F$220)=0,"",IF(J152="",IF(SUM(F152:H152)=0,999,IF(H152="",MAX(F152:G152),LARGE(F152:H152,2))),998)))</f>
        <v/>
      </c>
      <c r="J152" s="4"/>
      <c r="K152" s="18"/>
    </row>
    <row r="153" spans="1:11" ht="21" customHeight="1" x14ac:dyDescent="0.35">
      <c r="A153" s="21" t="str">
        <f t="shared" si="145"/>
        <v/>
      </c>
      <c r="B153" s="24"/>
      <c r="C153" s="24"/>
      <c r="D153" s="26"/>
      <c r="E153" s="1">
        <f t="shared" si="136"/>
        <v>1</v>
      </c>
      <c r="F153" s="3"/>
      <c r="G153" s="3"/>
      <c r="H153" s="3"/>
      <c r="I153" s="2" t="str">
        <f t="shared" ref="I153" si="156">IF(B153="","",IF(SUM(F$3:F$220)=0,"",IF(J153="",IF(SUM(F153:H153)=0,999,IF(H153="",MAX(F153:G153),LARGE(F153:H153,2))),998)))</f>
        <v/>
      </c>
      <c r="J153" s="4"/>
      <c r="K153" s="18" t="str">
        <f>IF(B153="","",výpočty!AK153)</f>
        <v/>
      </c>
    </row>
    <row r="154" spans="1:11" ht="21" customHeight="1" x14ac:dyDescent="0.35">
      <c r="A154" s="21"/>
      <c r="B154" s="24"/>
      <c r="C154" s="24"/>
      <c r="D154" s="26"/>
      <c r="E154" s="1">
        <f t="shared" si="136"/>
        <v>2</v>
      </c>
      <c r="F154" s="3"/>
      <c r="G154" s="3"/>
      <c r="H154" s="3"/>
      <c r="I154" s="2" t="str">
        <f t="shared" ref="I154" si="157">IF(B153="","",IF(SUM(F$3:F$220)=0,"",IF(J154="",IF(SUM(F154:H154)=0,999,IF(H154="",MAX(F154:G154),LARGE(F154:H154,2))),998)))</f>
        <v/>
      </c>
      <c r="J154" s="4"/>
      <c r="K154" s="18"/>
    </row>
    <row r="155" spans="1:11" ht="21" customHeight="1" x14ac:dyDescent="0.35">
      <c r="A155" s="21" t="str">
        <f t="shared" si="145"/>
        <v/>
      </c>
      <c r="B155" s="24"/>
      <c r="C155" s="24"/>
      <c r="D155" s="26"/>
      <c r="E155" s="1">
        <f t="shared" si="136"/>
        <v>1</v>
      </c>
      <c r="F155" s="3"/>
      <c r="G155" s="3"/>
      <c r="H155" s="3"/>
      <c r="I155" s="2" t="str">
        <f t="shared" ref="I155" si="158">IF(B155="","",IF(SUM(F$3:F$220)=0,"",IF(J155="",IF(SUM(F155:H155)=0,999,IF(H155="",MAX(F155:G155),LARGE(F155:H155,2))),998)))</f>
        <v/>
      </c>
      <c r="J155" s="4"/>
      <c r="K155" s="18" t="str">
        <f>IF(B155="","",výpočty!AK155)</f>
        <v/>
      </c>
    </row>
    <row r="156" spans="1:11" ht="21" customHeight="1" x14ac:dyDescent="0.35">
      <c r="A156" s="21"/>
      <c r="B156" s="24"/>
      <c r="C156" s="24"/>
      <c r="D156" s="26"/>
      <c r="E156" s="1">
        <f t="shared" si="136"/>
        <v>2</v>
      </c>
      <c r="F156" s="3"/>
      <c r="G156" s="3"/>
      <c r="H156" s="3"/>
      <c r="I156" s="2" t="str">
        <f t="shared" ref="I156" si="159">IF(B155="","",IF(SUM(F$3:F$220)=0,"",IF(J156="",IF(SUM(F156:H156)=0,999,IF(H156="",MAX(F156:G156),LARGE(F156:H156,2))),998)))</f>
        <v/>
      </c>
      <c r="J156" s="4"/>
      <c r="K156" s="18"/>
    </row>
    <row r="157" spans="1:11" ht="21" customHeight="1" x14ac:dyDescent="0.35">
      <c r="A157" s="21" t="str">
        <f t="shared" si="145"/>
        <v/>
      </c>
      <c r="B157" s="24"/>
      <c r="C157" s="24"/>
      <c r="D157" s="26"/>
      <c r="E157" s="1">
        <f t="shared" si="136"/>
        <v>1</v>
      </c>
      <c r="F157" s="3"/>
      <c r="G157" s="3"/>
      <c r="H157" s="3"/>
      <c r="I157" s="2" t="str">
        <f t="shared" ref="I157" si="160">IF(B157="","",IF(SUM(F$3:F$220)=0,"",IF(J157="",IF(SUM(F157:H157)=0,999,IF(H157="",MAX(F157:G157),LARGE(F157:H157,2))),998)))</f>
        <v/>
      </c>
      <c r="J157" s="4"/>
      <c r="K157" s="18" t="str">
        <f>IF(B157="","",výpočty!AK157)</f>
        <v/>
      </c>
    </row>
    <row r="158" spans="1:11" ht="21" customHeight="1" x14ac:dyDescent="0.35">
      <c r="A158" s="21"/>
      <c r="B158" s="24"/>
      <c r="C158" s="24"/>
      <c r="D158" s="26"/>
      <c r="E158" s="1">
        <f t="shared" si="136"/>
        <v>2</v>
      </c>
      <c r="F158" s="3"/>
      <c r="G158" s="3"/>
      <c r="H158" s="3"/>
      <c r="I158" s="2" t="str">
        <f t="shared" ref="I158" si="161">IF(B157="","",IF(SUM(F$3:F$220)=0,"",IF(J158="",IF(SUM(F158:H158)=0,999,IF(H158="",MAX(F158:G158),LARGE(F158:H158,2))),998)))</f>
        <v/>
      </c>
      <c r="J158" s="4"/>
      <c r="K158" s="18"/>
    </row>
    <row r="159" spans="1:11" ht="21" customHeight="1" x14ac:dyDescent="0.35">
      <c r="A159" s="21" t="str">
        <f t="shared" si="145"/>
        <v/>
      </c>
      <c r="B159" s="24"/>
      <c r="C159" s="24"/>
      <c r="D159" s="26"/>
      <c r="E159" s="1">
        <f t="shared" si="136"/>
        <v>1</v>
      </c>
      <c r="F159" s="3"/>
      <c r="G159" s="3"/>
      <c r="H159" s="3"/>
      <c r="I159" s="2" t="str">
        <f t="shared" ref="I159" si="162">IF(B159="","",IF(SUM(F$3:F$220)=0,"",IF(J159="",IF(SUM(F159:H159)=0,999,IF(H159="",MAX(F159:G159),LARGE(F159:H159,2))),998)))</f>
        <v/>
      </c>
      <c r="J159" s="4"/>
      <c r="K159" s="18" t="str">
        <f>IF(B159="","",výpočty!AK159)</f>
        <v/>
      </c>
    </row>
    <row r="160" spans="1:11" ht="21" customHeight="1" x14ac:dyDescent="0.35">
      <c r="A160" s="21"/>
      <c r="B160" s="24"/>
      <c r="C160" s="24"/>
      <c r="D160" s="26"/>
      <c r="E160" s="1">
        <f t="shared" si="136"/>
        <v>2</v>
      </c>
      <c r="F160" s="3"/>
      <c r="G160" s="3"/>
      <c r="H160" s="3"/>
      <c r="I160" s="2" t="str">
        <f t="shared" ref="I160" si="163">IF(B159="","",IF(SUM(F$3:F$220)=0,"",IF(J160="",IF(SUM(F160:H160)=0,999,IF(H160="",MAX(F160:G160),LARGE(F160:H160,2))),998)))</f>
        <v/>
      </c>
      <c r="J160" s="4"/>
      <c r="K160" s="18"/>
    </row>
    <row r="161" spans="1:11" ht="21" customHeight="1" x14ac:dyDescent="0.35">
      <c r="A161" s="21" t="str">
        <f t="shared" si="145"/>
        <v/>
      </c>
      <c r="B161" s="24"/>
      <c r="C161" s="24"/>
      <c r="D161" s="26"/>
      <c r="E161" s="1">
        <f t="shared" si="136"/>
        <v>1</v>
      </c>
      <c r="F161" s="3"/>
      <c r="G161" s="3"/>
      <c r="H161" s="3"/>
      <c r="I161" s="2" t="str">
        <f t="shared" ref="I161" si="164">IF(B161="","",IF(SUM(F$3:F$220)=0,"",IF(J161="",IF(SUM(F161:H161)=0,999,IF(H161="",MAX(F161:G161),LARGE(F161:H161,2))),998)))</f>
        <v/>
      </c>
      <c r="J161" s="4"/>
      <c r="K161" s="18" t="str">
        <f>IF(B161="","",výpočty!AK161)</f>
        <v/>
      </c>
    </row>
    <row r="162" spans="1:11" ht="21" customHeight="1" x14ac:dyDescent="0.35">
      <c r="A162" s="21"/>
      <c r="B162" s="24"/>
      <c r="C162" s="24"/>
      <c r="D162" s="26"/>
      <c r="E162" s="1">
        <f t="shared" si="136"/>
        <v>2</v>
      </c>
      <c r="F162" s="3"/>
      <c r="G162" s="3"/>
      <c r="H162" s="3"/>
      <c r="I162" s="2" t="str">
        <f t="shared" ref="I162" si="165">IF(B161="","",IF(SUM(F$3:F$220)=0,"",IF(J162="",IF(SUM(F162:H162)=0,999,IF(H162="",MAX(F162:G162),LARGE(F162:H162,2))),998)))</f>
        <v/>
      </c>
      <c r="J162" s="4"/>
      <c r="K162" s="18"/>
    </row>
  </sheetData>
  <sortState xmlns:xlrd2="http://schemas.microsoft.com/office/spreadsheetml/2017/richdata2" ref="M4:P18">
    <sortCondition ref="M3:M18"/>
  </sortState>
  <mergeCells count="408">
    <mergeCell ref="J1:J2"/>
    <mergeCell ref="K1:K2"/>
    <mergeCell ref="A3:A4"/>
    <mergeCell ref="B3:B4"/>
    <mergeCell ref="C3:C4"/>
    <mergeCell ref="D3:D4"/>
    <mergeCell ref="K3:K4"/>
    <mergeCell ref="A1:A2"/>
    <mergeCell ref="B1:E1"/>
    <mergeCell ref="F1:F2"/>
    <mergeCell ref="G1:G2"/>
    <mergeCell ref="H1:H2"/>
    <mergeCell ref="I1:I2"/>
    <mergeCell ref="A5:A6"/>
    <mergeCell ref="B5:B6"/>
    <mergeCell ref="C5:C6"/>
    <mergeCell ref="D5:D6"/>
    <mergeCell ref="K5:K6"/>
    <mergeCell ref="A7:A8"/>
    <mergeCell ref="B7:B8"/>
    <mergeCell ref="C7:C8"/>
    <mergeCell ref="D7:D8"/>
    <mergeCell ref="K7:K8"/>
    <mergeCell ref="A9:A10"/>
    <mergeCell ref="B9:B10"/>
    <mergeCell ref="C9:C10"/>
    <mergeCell ref="D9:D10"/>
    <mergeCell ref="K9:K10"/>
    <mergeCell ref="A11:A12"/>
    <mergeCell ref="B11:B12"/>
    <mergeCell ref="C11:C12"/>
    <mergeCell ref="D11:D12"/>
    <mergeCell ref="K11:K12"/>
    <mergeCell ref="A13:A14"/>
    <mergeCell ref="B13:B14"/>
    <mergeCell ref="C13:C14"/>
    <mergeCell ref="D13:D14"/>
    <mergeCell ref="K13:K14"/>
    <mergeCell ref="A15:A16"/>
    <mergeCell ref="B15:B16"/>
    <mergeCell ref="C15:C16"/>
    <mergeCell ref="D15:D16"/>
    <mergeCell ref="K15:K16"/>
    <mergeCell ref="A17:A18"/>
    <mergeCell ref="B17:B18"/>
    <mergeCell ref="C17:C18"/>
    <mergeCell ref="D17:D18"/>
    <mergeCell ref="K17:K18"/>
    <mergeCell ref="A19:A20"/>
    <mergeCell ref="B19:B20"/>
    <mergeCell ref="C19:C20"/>
    <mergeCell ref="D19:D20"/>
    <mergeCell ref="K19:K20"/>
    <mergeCell ref="A21:A22"/>
    <mergeCell ref="B21:B22"/>
    <mergeCell ref="C21:C22"/>
    <mergeCell ref="D21:D22"/>
    <mergeCell ref="K21:K22"/>
    <mergeCell ref="A23:A24"/>
    <mergeCell ref="B23:B24"/>
    <mergeCell ref="C23:C24"/>
    <mergeCell ref="D23:D24"/>
    <mergeCell ref="K23:K24"/>
    <mergeCell ref="A25:A26"/>
    <mergeCell ref="B25:B26"/>
    <mergeCell ref="C25:C26"/>
    <mergeCell ref="D25:D26"/>
    <mergeCell ref="K25:K26"/>
    <mergeCell ref="A27:A28"/>
    <mergeCell ref="B27:B28"/>
    <mergeCell ref="C27:C28"/>
    <mergeCell ref="D27:D28"/>
    <mergeCell ref="K27:K28"/>
    <mergeCell ref="A29:A30"/>
    <mergeCell ref="B29:B30"/>
    <mergeCell ref="C29:C30"/>
    <mergeCell ref="D29:D30"/>
    <mergeCell ref="K29:K30"/>
    <mergeCell ref="A31:A32"/>
    <mergeCell ref="B31:B32"/>
    <mergeCell ref="C31:C32"/>
    <mergeCell ref="D31:D32"/>
    <mergeCell ref="K31:K32"/>
    <mergeCell ref="A33:A34"/>
    <mergeCell ref="B33:B34"/>
    <mergeCell ref="C33:C34"/>
    <mergeCell ref="D33:D34"/>
    <mergeCell ref="K33:K34"/>
    <mergeCell ref="A35:A36"/>
    <mergeCell ref="B35:B36"/>
    <mergeCell ref="C35:C36"/>
    <mergeCell ref="D35:D36"/>
    <mergeCell ref="K35:K36"/>
    <mergeCell ref="A37:A38"/>
    <mergeCell ref="B37:B38"/>
    <mergeCell ref="C37:C38"/>
    <mergeCell ref="D37:D38"/>
    <mergeCell ref="K37:K38"/>
    <mergeCell ref="A39:A40"/>
    <mergeCell ref="B39:B40"/>
    <mergeCell ref="C39:C40"/>
    <mergeCell ref="D39:D40"/>
    <mergeCell ref="K39:K40"/>
    <mergeCell ref="A41:A42"/>
    <mergeCell ref="B41:B42"/>
    <mergeCell ref="C41:C42"/>
    <mergeCell ref="D41:D42"/>
    <mergeCell ref="K41:K42"/>
    <mergeCell ref="A43:A44"/>
    <mergeCell ref="B43:B44"/>
    <mergeCell ref="C43:C44"/>
    <mergeCell ref="D43:D44"/>
    <mergeCell ref="K43:K44"/>
    <mergeCell ref="A45:A46"/>
    <mergeCell ref="B45:B46"/>
    <mergeCell ref="C45:C46"/>
    <mergeCell ref="D45:D46"/>
    <mergeCell ref="K45:K46"/>
    <mergeCell ref="A47:A48"/>
    <mergeCell ref="B47:B48"/>
    <mergeCell ref="C47:C48"/>
    <mergeCell ref="D47:D48"/>
    <mergeCell ref="K47:K48"/>
    <mergeCell ref="A49:A50"/>
    <mergeCell ref="B49:B50"/>
    <mergeCell ref="C49:C50"/>
    <mergeCell ref="D49:D50"/>
    <mergeCell ref="K49:K50"/>
    <mergeCell ref="A51:A52"/>
    <mergeCell ref="B51:B52"/>
    <mergeCell ref="C51:C52"/>
    <mergeCell ref="D51:D52"/>
    <mergeCell ref="K51:K52"/>
    <mergeCell ref="A53:A54"/>
    <mergeCell ref="B53:B54"/>
    <mergeCell ref="C53:C54"/>
    <mergeCell ref="D53:D54"/>
    <mergeCell ref="K53:K54"/>
    <mergeCell ref="A55:A56"/>
    <mergeCell ref="B55:B56"/>
    <mergeCell ref="C55:C56"/>
    <mergeCell ref="D55:D56"/>
    <mergeCell ref="K55:K56"/>
    <mergeCell ref="A57:A58"/>
    <mergeCell ref="B57:B58"/>
    <mergeCell ref="C57:C58"/>
    <mergeCell ref="D57:D58"/>
    <mergeCell ref="K57:K58"/>
    <mergeCell ref="A59:A60"/>
    <mergeCell ref="B59:B60"/>
    <mergeCell ref="C59:C60"/>
    <mergeCell ref="D59:D60"/>
    <mergeCell ref="K59:K60"/>
    <mergeCell ref="A61:A62"/>
    <mergeCell ref="B61:B62"/>
    <mergeCell ref="C61:C62"/>
    <mergeCell ref="D61:D62"/>
    <mergeCell ref="K61:K62"/>
    <mergeCell ref="A63:A64"/>
    <mergeCell ref="B63:B64"/>
    <mergeCell ref="C63:C64"/>
    <mergeCell ref="D63:D64"/>
    <mergeCell ref="K63:K64"/>
    <mergeCell ref="A65:A66"/>
    <mergeCell ref="B65:B66"/>
    <mergeCell ref="C65:C66"/>
    <mergeCell ref="D65:D66"/>
    <mergeCell ref="K65:K66"/>
    <mergeCell ref="A67:A68"/>
    <mergeCell ref="B67:B68"/>
    <mergeCell ref="C67:C68"/>
    <mergeCell ref="D67:D68"/>
    <mergeCell ref="K67:K68"/>
    <mergeCell ref="A69:A70"/>
    <mergeCell ref="B69:B70"/>
    <mergeCell ref="C69:C70"/>
    <mergeCell ref="D69:D70"/>
    <mergeCell ref="K69:K70"/>
    <mergeCell ref="A71:A72"/>
    <mergeCell ref="B71:B72"/>
    <mergeCell ref="C71:C72"/>
    <mergeCell ref="D71:D72"/>
    <mergeCell ref="K71:K72"/>
    <mergeCell ref="A73:A74"/>
    <mergeCell ref="B73:B74"/>
    <mergeCell ref="C73:C74"/>
    <mergeCell ref="D73:D74"/>
    <mergeCell ref="K73:K74"/>
    <mergeCell ref="A75:A76"/>
    <mergeCell ref="B75:B76"/>
    <mergeCell ref="C75:C76"/>
    <mergeCell ref="D75:D76"/>
    <mergeCell ref="K75:K76"/>
    <mergeCell ref="A77:A78"/>
    <mergeCell ref="B77:B78"/>
    <mergeCell ref="C77:C78"/>
    <mergeCell ref="D77:D78"/>
    <mergeCell ref="K77:K78"/>
    <mergeCell ref="A79:A80"/>
    <mergeCell ref="B79:B80"/>
    <mergeCell ref="C79:C80"/>
    <mergeCell ref="D79:D80"/>
    <mergeCell ref="K79:K80"/>
    <mergeCell ref="A81:A82"/>
    <mergeCell ref="B81:B82"/>
    <mergeCell ref="C81:C82"/>
    <mergeCell ref="D81:D82"/>
    <mergeCell ref="K81:K82"/>
    <mergeCell ref="A83:A84"/>
    <mergeCell ref="B83:B84"/>
    <mergeCell ref="C83:C84"/>
    <mergeCell ref="D83:D84"/>
    <mergeCell ref="K83:K84"/>
    <mergeCell ref="A85:A86"/>
    <mergeCell ref="B85:B86"/>
    <mergeCell ref="C85:C86"/>
    <mergeCell ref="D85:D86"/>
    <mergeCell ref="K85:K86"/>
    <mergeCell ref="A87:A88"/>
    <mergeCell ref="B87:B88"/>
    <mergeCell ref="C87:C88"/>
    <mergeCell ref="D87:D88"/>
    <mergeCell ref="K87:K88"/>
    <mergeCell ref="A89:A90"/>
    <mergeCell ref="B89:B90"/>
    <mergeCell ref="C89:C90"/>
    <mergeCell ref="D89:D90"/>
    <mergeCell ref="K89:K90"/>
    <mergeCell ref="A91:A92"/>
    <mergeCell ref="B91:B92"/>
    <mergeCell ref="C91:C92"/>
    <mergeCell ref="D91:D92"/>
    <mergeCell ref="K91:K92"/>
    <mergeCell ref="A93:A94"/>
    <mergeCell ref="B93:B94"/>
    <mergeCell ref="C93:C94"/>
    <mergeCell ref="D93:D94"/>
    <mergeCell ref="K93:K94"/>
    <mergeCell ref="A95:A96"/>
    <mergeCell ref="B95:B96"/>
    <mergeCell ref="C95:C96"/>
    <mergeCell ref="D95:D96"/>
    <mergeCell ref="K95:K96"/>
    <mergeCell ref="A97:A98"/>
    <mergeCell ref="B97:B98"/>
    <mergeCell ref="C97:C98"/>
    <mergeCell ref="D97:D98"/>
    <mergeCell ref="K97:K98"/>
    <mergeCell ref="A99:A100"/>
    <mergeCell ref="B99:B100"/>
    <mergeCell ref="C99:C100"/>
    <mergeCell ref="D99:D100"/>
    <mergeCell ref="K99:K100"/>
    <mergeCell ref="A101:A102"/>
    <mergeCell ref="B101:B102"/>
    <mergeCell ref="C101:C102"/>
    <mergeCell ref="D101:D102"/>
    <mergeCell ref="K101:K102"/>
    <mergeCell ref="A103:A104"/>
    <mergeCell ref="B103:B104"/>
    <mergeCell ref="C103:C104"/>
    <mergeCell ref="D103:D104"/>
    <mergeCell ref="K103:K104"/>
    <mergeCell ref="A105:A106"/>
    <mergeCell ref="B105:B106"/>
    <mergeCell ref="C105:C106"/>
    <mergeCell ref="D105:D106"/>
    <mergeCell ref="K105:K106"/>
    <mergeCell ref="A107:A108"/>
    <mergeCell ref="B107:B108"/>
    <mergeCell ref="C107:C108"/>
    <mergeCell ref="D107:D108"/>
    <mergeCell ref="K107:K108"/>
    <mergeCell ref="A109:A110"/>
    <mergeCell ref="B109:B110"/>
    <mergeCell ref="C109:C110"/>
    <mergeCell ref="D109:D110"/>
    <mergeCell ref="K109:K110"/>
    <mergeCell ref="A111:A112"/>
    <mergeCell ref="B111:B112"/>
    <mergeCell ref="C111:C112"/>
    <mergeCell ref="D111:D112"/>
    <mergeCell ref="K111:K112"/>
    <mergeCell ref="A113:A114"/>
    <mergeCell ref="B113:B114"/>
    <mergeCell ref="C113:C114"/>
    <mergeCell ref="D113:D114"/>
    <mergeCell ref="K113:K114"/>
    <mergeCell ref="A115:A116"/>
    <mergeCell ref="B115:B116"/>
    <mergeCell ref="C115:C116"/>
    <mergeCell ref="D115:D116"/>
    <mergeCell ref="K115:K116"/>
    <mergeCell ref="A117:A118"/>
    <mergeCell ref="B117:B118"/>
    <mergeCell ref="C117:C118"/>
    <mergeCell ref="D117:D118"/>
    <mergeCell ref="K117:K118"/>
    <mergeCell ref="A119:A120"/>
    <mergeCell ref="B119:B120"/>
    <mergeCell ref="C119:C120"/>
    <mergeCell ref="D119:D120"/>
    <mergeCell ref="K119:K120"/>
    <mergeCell ref="A121:A122"/>
    <mergeCell ref="B121:B122"/>
    <mergeCell ref="C121:C122"/>
    <mergeCell ref="D121:D122"/>
    <mergeCell ref="K121:K122"/>
    <mergeCell ref="A123:A124"/>
    <mergeCell ref="B123:B124"/>
    <mergeCell ref="C123:C124"/>
    <mergeCell ref="D123:D124"/>
    <mergeCell ref="K123:K124"/>
    <mergeCell ref="A125:A126"/>
    <mergeCell ref="B125:B126"/>
    <mergeCell ref="C125:C126"/>
    <mergeCell ref="D125:D126"/>
    <mergeCell ref="K125:K126"/>
    <mergeCell ref="A127:A128"/>
    <mergeCell ref="B127:B128"/>
    <mergeCell ref="C127:C128"/>
    <mergeCell ref="D127:D128"/>
    <mergeCell ref="K127:K128"/>
    <mergeCell ref="A129:A130"/>
    <mergeCell ref="B129:B130"/>
    <mergeCell ref="C129:C130"/>
    <mergeCell ref="D129:D130"/>
    <mergeCell ref="K129:K130"/>
    <mergeCell ref="A131:A132"/>
    <mergeCell ref="B131:B132"/>
    <mergeCell ref="C131:C132"/>
    <mergeCell ref="D131:D132"/>
    <mergeCell ref="K131:K132"/>
    <mergeCell ref="A133:A134"/>
    <mergeCell ref="B133:B134"/>
    <mergeCell ref="C133:C134"/>
    <mergeCell ref="D133:D134"/>
    <mergeCell ref="K133:K134"/>
    <mergeCell ref="A135:A136"/>
    <mergeCell ref="B135:B136"/>
    <mergeCell ref="C135:C136"/>
    <mergeCell ref="D135:D136"/>
    <mergeCell ref="K135:K136"/>
    <mergeCell ref="A137:A138"/>
    <mergeCell ref="B137:B138"/>
    <mergeCell ref="C137:C138"/>
    <mergeCell ref="D137:D138"/>
    <mergeCell ref="K137:K138"/>
    <mergeCell ref="A139:A140"/>
    <mergeCell ref="B139:B140"/>
    <mergeCell ref="C139:C140"/>
    <mergeCell ref="D139:D140"/>
    <mergeCell ref="K139:K140"/>
    <mergeCell ref="A141:A142"/>
    <mergeCell ref="B141:B142"/>
    <mergeCell ref="C141:C142"/>
    <mergeCell ref="D141:D142"/>
    <mergeCell ref="K141:K142"/>
    <mergeCell ref="A143:A144"/>
    <mergeCell ref="B143:B144"/>
    <mergeCell ref="C143:C144"/>
    <mergeCell ref="D143:D144"/>
    <mergeCell ref="K143:K144"/>
    <mergeCell ref="A145:A146"/>
    <mergeCell ref="B145:B146"/>
    <mergeCell ref="C145:C146"/>
    <mergeCell ref="D145:D146"/>
    <mergeCell ref="K145:K146"/>
    <mergeCell ref="A147:A148"/>
    <mergeCell ref="B147:B148"/>
    <mergeCell ref="C147:C148"/>
    <mergeCell ref="D147:D148"/>
    <mergeCell ref="K147:K148"/>
    <mergeCell ref="A149:A150"/>
    <mergeCell ref="B149:B150"/>
    <mergeCell ref="C149:C150"/>
    <mergeCell ref="D149:D150"/>
    <mergeCell ref="K149:K150"/>
    <mergeCell ref="A151:A152"/>
    <mergeCell ref="B151:B152"/>
    <mergeCell ref="C151:C152"/>
    <mergeCell ref="D151:D152"/>
    <mergeCell ref="K151:K152"/>
    <mergeCell ref="A153:A154"/>
    <mergeCell ref="B153:B154"/>
    <mergeCell ref="C153:C154"/>
    <mergeCell ref="D153:D154"/>
    <mergeCell ref="K153:K154"/>
    <mergeCell ref="A155:A156"/>
    <mergeCell ref="B155:B156"/>
    <mergeCell ref="C155:C156"/>
    <mergeCell ref="D155:D156"/>
    <mergeCell ref="K155:K156"/>
    <mergeCell ref="A161:A162"/>
    <mergeCell ref="B161:B162"/>
    <mergeCell ref="C161:C162"/>
    <mergeCell ref="D161:D162"/>
    <mergeCell ref="K161:K162"/>
    <mergeCell ref="A157:A158"/>
    <mergeCell ref="B157:B158"/>
    <mergeCell ref="C157:C158"/>
    <mergeCell ref="D157:D158"/>
    <mergeCell ref="K157:K158"/>
    <mergeCell ref="A159:A160"/>
    <mergeCell ref="B159:B160"/>
    <mergeCell ref="C159:C160"/>
    <mergeCell ref="D159:D160"/>
    <mergeCell ref="K159:K160"/>
  </mergeCells>
  <pageMargins left="0.70866141732283472" right="0.70866141732283472" top="0.78740157480314965" bottom="0.78740157480314965" header="0.31496062992125984" footer="0.31496062992125984"/>
  <pageSetup paperSize="9" scale="81" fitToHeight="0" orientation="portrait" horizontalDpi="4294967293" r:id="rId1"/>
  <colBreaks count="2" manualBreakCount="2">
    <brk id="10" max="161" man="1"/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62"/>
  <sheetViews>
    <sheetView topLeftCell="O1" workbookViewId="0">
      <selection activeCell="AK3" sqref="AK3:AK4"/>
    </sheetView>
  </sheetViews>
  <sheetFormatPr defaultRowHeight="14.4" x14ac:dyDescent="0.3"/>
  <sheetData>
    <row r="1" spans="1:39" x14ac:dyDescent="0.3">
      <c r="A1" t="s">
        <v>46</v>
      </c>
      <c r="K1" t="s">
        <v>45</v>
      </c>
      <c r="U1" t="s">
        <v>47</v>
      </c>
      <c r="AE1" t="s">
        <v>87</v>
      </c>
    </row>
    <row r="2" spans="1:39" x14ac:dyDescent="0.3">
      <c r="H2" t="s">
        <v>25</v>
      </c>
      <c r="R2" t="s">
        <v>25</v>
      </c>
      <c r="AB2" t="s">
        <v>25</v>
      </c>
      <c r="AL2" t="s">
        <v>25</v>
      </c>
    </row>
    <row r="3" spans="1:39" x14ac:dyDescent="0.3">
      <c r="A3" s="27">
        <f>'starší žáci'!A3:A4</f>
        <v>1</v>
      </c>
      <c r="B3" s="27" t="str">
        <f>'starší žáci'!B3:B4</f>
        <v>Filip</v>
      </c>
      <c r="C3" s="27" t="str">
        <f>'starší žáci'!C3:C4</f>
        <v>Matěj</v>
      </c>
      <c r="D3" s="27" t="str">
        <f>'starší žáci'!D3:D4</f>
        <v>Mniší</v>
      </c>
      <c r="E3">
        <f>'starší žáci'!I3</f>
        <v>14.321</v>
      </c>
      <c r="F3" s="27">
        <f>IF(B3=0,1000,MIN(E3:E4)+MAX(E3:E4)/10000000)</f>
        <v>14.321001453099999</v>
      </c>
      <c r="G3" s="27">
        <f>IF(B3=0,"",RANK(F3,F$3:F$500,1))</f>
        <v>2</v>
      </c>
      <c r="H3" s="27">
        <f>IF(B3=0,1001,F3+A3/10000000000)</f>
        <v>14.321001453199999</v>
      </c>
      <c r="I3" s="27">
        <f>IF(B3=0,"",RANK(H3,H$3:H$500,1))</f>
        <v>2</v>
      </c>
      <c r="K3" s="27">
        <f>'starší žačky'!A3:A4</f>
        <v>1</v>
      </c>
      <c r="L3" s="27" t="str">
        <f>'starší žačky'!B3:B4</f>
        <v>Smoľarová</v>
      </c>
      <c r="M3" s="27" t="str">
        <f>'starší žačky'!C3:C4</f>
        <v>Sofie</v>
      </c>
      <c r="N3" s="27" t="str">
        <f>'starší žačky'!D3:D4</f>
        <v>Mniší</v>
      </c>
      <c r="O3">
        <f>'starší žačky'!I3</f>
        <v>15.384</v>
      </c>
      <c r="P3" s="27">
        <f>IF(L3=0,1000,MIN(O3:O4)+MAX(O3:O4)/10000000)</f>
        <v>15.3840018188</v>
      </c>
      <c r="Q3" s="27">
        <f>IF(L3=0,"",RANK(P3,P$3:P$500,1))</f>
        <v>4</v>
      </c>
      <c r="R3" s="27">
        <f>IF(L3=0,1001,P3+K3/10000000000)</f>
        <v>15.3840018189</v>
      </c>
      <c r="S3" s="27">
        <f>IF(L3=0,"",RANK(R3,R$3:R$500,1))</f>
        <v>4</v>
      </c>
      <c r="U3" s="27">
        <f>'mladší žáci '!A3:A4</f>
        <v>1</v>
      </c>
      <c r="V3" s="27" t="str">
        <f>'mladší žáci '!B3:B4</f>
        <v>Holub</v>
      </c>
      <c r="W3" s="27" t="str">
        <f>'mladší žáci '!C3:C4</f>
        <v>Mikuláš</v>
      </c>
      <c r="X3" s="27" t="str">
        <f>'mladší žáci '!D3:D4</f>
        <v>Mniší</v>
      </c>
      <c r="Y3">
        <f>'mladší žáci '!I3</f>
        <v>20.093</v>
      </c>
      <c r="Z3" s="27">
        <f>IF(V3=0,1000,MIN(Y3:Y4)+MAX(Y3:Y4)/10000000)</f>
        <v>19.7000020093</v>
      </c>
      <c r="AA3" s="27">
        <f>IF(V3=0,"",RANK(Z3,Z$3:Z$500,1))</f>
        <v>1</v>
      </c>
      <c r="AB3" s="27">
        <f>IF(V3=0,1001,Z3+U3/10000000000)</f>
        <v>19.700002009399999</v>
      </c>
      <c r="AC3" s="27">
        <f>IF(V3=0,"",RANK(AB3,AB$3:AB$500,1))</f>
        <v>1</v>
      </c>
      <c r="AE3" s="27">
        <f>'mladší žačky'!A3:A4</f>
        <v>1</v>
      </c>
      <c r="AF3" s="27" t="str">
        <f>'mladší žačky'!B3:B4</f>
        <v>Mošťková</v>
      </c>
      <c r="AG3" s="27" t="str">
        <f>'mladší žačky'!C3:C4</f>
        <v>Lada</v>
      </c>
      <c r="AH3" s="27" t="str">
        <f>'mladší žačky'!D3:D4</f>
        <v>Hájov</v>
      </c>
      <c r="AI3">
        <f>'mladší žačky'!I3</f>
        <v>21.437999999999999</v>
      </c>
      <c r="AJ3" s="27">
        <f>IF(AF3=0,1000,MIN(AI3:AI4)+MAX(AI3:AI4)/10000000)</f>
        <v>20.328002143799999</v>
      </c>
      <c r="AK3" s="27">
        <f>IF(AF3=0,"",RANK(AJ3,AJ$3:AJ$500,1))</f>
        <v>2</v>
      </c>
      <c r="AL3" s="27">
        <f>IF(AF3=0,1001,AJ3+AE3/10000000000)</f>
        <v>20.328002143899997</v>
      </c>
      <c r="AM3" s="27">
        <f>IF(AF3=0,"",RANK(AL3,AL$3:AL$500,1))</f>
        <v>2</v>
      </c>
    </row>
    <row r="4" spans="1:39" x14ac:dyDescent="0.3">
      <c r="A4" s="27"/>
      <c r="B4" s="27"/>
      <c r="C4" s="27"/>
      <c r="D4" s="27"/>
      <c r="E4">
        <f>'starší žáci'!I4</f>
        <v>14.531000000000001</v>
      </c>
      <c r="F4" s="27"/>
      <c r="G4" s="27"/>
      <c r="H4" s="27"/>
      <c r="I4" s="27"/>
      <c r="K4" s="27"/>
      <c r="L4" s="27"/>
      <c r="M4" s="27"/>
      <c r="N4" s="27"/>
      <c r="O4">
        <f>'starší žačky'!I4</f>
        <v>18.187999999999999</v>
      </c>
      <c r="P4" s="27"/>
      <c r="Q4" s="27"/>
      <c r="R4" s="27"/>
      <c r="S4" s="27"/>
      <c r="U4" s="27"/>
      <c r="V4" s="27"/>
      <c r="W4" s="27"/>
      <c r="X4" s="27"/>
      <c r="Y4">
        <f>'mladší žáci '!I4</f>
        <v>19.7</v>
      </c>
      <c r="Z4" s="27"/>
      <c r="AA4" s="27"/>
      <c r="AB4" s="27"/>
      <c r="AC4" s="27"/>
      <c r="AE4" s="27"/>
      <c r="AF4" s="27"/>
      <c r="AG4" s="27"/>
      <c r="AH4" s="27"/>
      <c r="AI4">
        <f>'mladší žačky'!I4</f>
        <v>20.327999999999999</v>
      </c>
      <c r="AJ4" s="27"/>
      <c r="AK4" s="27"/>
      <c r="AL4" s="27"/>
      <c r="AM4" s="27"/>
    </row>
    <row r="5" spans="1:39" x14ac:dyDescent="0.3">
      <c r="A5" s="27">
        <f>'starší žáci'!A5:A6</f>
        <v>2</v>
      </c>
      <c r="B5" s="27" t="str">
        <f>'starší žáci'!B5:B6</f>
        <v>Zahradník</v>
      </c>
      <c r="C5" s="27" t="str">
        <f>'starší žáci'!C5:C6</f>
        <v>Filip</v>
      </c>
      <c r="D5" s="27" t="str">
        <f>'starší žáci'!D5:D6</f>
        <v>Mniší</v>
      </c>
      <c r="E5">
        <f>'starší žáci'!I5</f>
        <v>15.978999999999999</v>
      </c>
      <c r="F5" s="27">
        <f t="shared" ref="F5" si="0">IF(B5=0,1000,MIN(E5:E6)+MAX(E5:E6)/10000000)</f>
        <v>15.979009999899999</v>
      </c>
      <c r="G5" s="27">
        <f t="shared" ref="G5" si="1">IF(B5=0,"",RANK(F5,F$3:F$500,1))</f>
        <v>3</v>
      </c>
      <c r="H5" s="27">
        <f t="shared" ref="H5" si="2">IF(B5=0,1001,F5+A5/10000000000)</f>
        <v>15.979010000099999</v>
      </c>
      <c r="I5" s="27">
        <f t="shared" ref="I5" si="3">IF(B5=0,"",RANK(H5,H$3:H$500,1))</f>
        <v>3</v>
      </c>
      <c r="K5" s="27">
        <f>'starší žačky'!A5:A6</f>
        <v>2</v>
      </c>
      <c r="L5" s="27" t="str">
        <f>'starší žačky'!B5:B6</f>
        <v>Holubová</v>
      </c>
      <c r="M5" s="27" t="str">
        <f>'starší žačky'!C5:C6</f>
        <v>Agáta</v>
      </c>
      <c r="N5" s="27" t="str">
        <f>'starší žačky'!D5:D6</f>
        <v>Mniší</v>
      </c>
      <c r="O5">
        <f>'starší žačky'!I5</f>
        <v>14.57</v>
      </c>
      <c r="P5" s="27">
        <f>IF(L5=0,1000,MIN(O5:O6)+MAX(O5:O6)/10000000)</f>
        <v>14.5700024211</v>
      </c>
      <c r="Q5" s="27">
        <f>IF(L5=0,"",RANK(P5,P$3:P$500,1))</f>
        <v>2</v>
      </c>
      <c r="R5" s="27">
        <f>IF(L5=0,1001,P5+K5/10000000000)</f>
        <v>14.5700024213</v>
      </c>
      <c r="S5" s="27">
        <f>IF(L5=0,"",RANK(R5,R$3:R$500,1))</f>
        <v>2</v>
      </c>
      <c r="U5" s="27">
        <f>'mladší žáci '!A5:A6</f>
        <v>2</v>
      </c>
      <c r="V5" s="27" t="str">
        <f>'mladší žáci '!B5:B6</f>
        <v>Marák</v>
      </c>
      <c r="W5" s="27" t="str">
        <f>'mladší žáci '!C5:C6</f>
        <v>Ota</v>
      </c>
      <c r="X5" s="27" t="str">
        <f>'mladší žáci '!D5:D6</f>
        <v>Mniší</v>
      </c>
      <c r="Y5">
        <f>'mladší žáci '!I5</f>
        <v>24.151</v>
      </c>
      <c r="Z5" s="27">
        <f t="shared" ref="Z5" si="4">IF(V5=0,1000,MIN(Y5:Y6)+MAX(Y5:Y6)/10000000)</f>
        <v>20.738002415099999</v>
      </c>
      <c r="AA5" s="27">
        <f t="shared" ref="AA5" si="5">IF(V5=0,"",RANK(Z5,Z$3:Z$500,1))</f>
        <v>4</v>
      </c>
      <c r="AB5" s="27">
        <f t="shared" ref="AB5" si="6">IF(V5=0,1001,Z5+U5/10000000000)</f>
        <v>20.738002415299999</v>
      </c>
      <c r="AC5" s="27">
        <f t="shared" ref="AC5" si="7">IF(V5=0,"",RANK(AB5,AB$3:AB$500,1))</f>
        <v>4</v>
      </c>
      <c r="AE5" s="27">
        <f>'mladší žačky'!A5:A6</f>
        <v>2</v>
      </c>
      <c r="AF5" s="27" t="str">
        <f>'mladší žačky'!B5:B6</f>
        <v>Kubečková</v>
      </c>
      <c r="AG5" s="27" t="str">
        <f>'mladší žačky'!C5:C6</f>
        <v>Magdaléna</v>
      </c>
      <c r="AH5" s="27" t="str">
        <f>'mladší žačky'!D5:D6</f>
        <v>Hájov</v>
      </c>
      <c r="AI5">
        <f>'mladší žačky'!I5</f>
        <v>24.716000000000001</v>
      </c>
      <c r="AJ5" s="27">
        <f t="shared" ref="AJ5" si="8">IF(AF5=0,1000,MIN(AI5:AI6)+MAX(AI5:AI6)/10000000)</f>
        <v>24.716009999900002</v>
      </c>
      <c r="AK5" s="27">
        <f t="shared" ref="AK5" si="9">IF(AF5=0,"",RANK(AJ5,AJ$3:AJ$500,1))</f>
        <v>7</v>
      </c>
      <c r="AL5" s="27">
        <f t="shared" ref="AL5" si="10">IF(AF5=0,1001,AJ5+AE5/10000000000)</f>
        <v>24.716010000100002</v>
      </c>
      <c r="AM5" s="27">
        <f t="shared" ref="AM5" si="11">IF(AF5=0,"",RANK(AL5,AL$3:AL$500,1))</f>
        <v>7</v>
      </c>
    </row>
    <row r="6" spans="1:39" x14ac:dyDescent="0.3">
      <c r="A6" s="27"/>
      <c r="B6" s="27"/>
      <c r="C6" s="27"/>
      <c r="D6" s="27"/>
      <c r="E6">
        <f>'starší žáci'!I6</f>
        <v>99.998999999999995</v>
      </c>
      <c r="F6" s="27"/>
      <c r="G6" s="27"/>
      <c r="H6" s="27"/>
      <c r="I6" s="27"/>
      <c r="K6" s="27"/>
      <c r="L6" s="27"/>
      <c r="M6" s="27"/>
      <c r="N6" s="27"/>
      <c r="O6">
        <f>'starší žačky'!I6</f>
        <v>24.210999999999999</v>
      </c>
      <c r="P6" s="27"/>
      <c r="Q6" s="27"/>
      <c r="R6" s="27"/>
      <c r="S6" s="27"/>
      <c r="U6" s="27"/>
      <c r="V6" s="27"/>
      <c r="W6" s="27"/>
      <c r="X6" s="27"/>
      <c r="Y6">
        <f>'mladší žáci '!I6</f>
        <v>20.738</v>
      </c>
      <c r="Z6" s="27"/>
      <c r="AA6" s="27"/>
      <c r="AB6" s="27"/>
      <c r="AC6" s="27"/>
      <c r="AE6" s="27"/>
      <c r="AF6" s="27"/>
      <c r="AG6" s="27"/>
      <c r="AH6" s="27"/>
      <c r="AI6">
        <f>'mladší žačky'!I6</f>
        <v>99.998999999999995</v>
      </c>
      <c r="AJ6" s="27"/>
      <c r="AK6" s="27"/>
      <c r="AL6" s="27"/>
      <c r="AM6" s="27"/>
    </row>
    <row r="7" spans="1:39" x14ac:dyDescent="0.3">
      <c r="A7" s="27">
        <f>'starší žáci'!A7:A8</f>
        <v>3</v>
      </c>
      <c r="B7" s="27" t="str">
        <f>'starší žáci'!B7:B8</f>
        <v>Kuchař</v>
      </c>
      <c r="C7" s="27" t="str">
        <f>'starší žáci'!C7:C8</f>
        <v>Tomáš</v>
      </c>
      <c r="D7" s="27" t="str">
        <f>'starší žáci'!D7:D8</f>
        <v>Mniší</v>
      </c>
      <c r="E7">
        <f>'starší žáci'!I7</f>
        <v>99.998999999999995</v>
      </c>
      <c r="F7" s="27">
        <f t="shared" ref="F7" si="12">IF(B7=0,1000,MIN(E7:E8)+MAX(E7:E8)/10000000)</f>
        <v>19.530009999900003</v>
      </c>
      <c r="G7" s="27">
        <f t="shared" ref="G7" si="13">IF(B7=0,"",RANK(F7,F$3:F$500,1))</f>
        <v>10</v>
      </c>
      <c r="H7" s="27">
        <f t="shared" ref="H7" si="14">IF(B7=0,1001,F7+A7/10000000000)</f>
        <v>19.530010000200001</v>
      </c>
      <c r="I7" s="27">
        <f t="shared" ref="I7" si="15">IF(B7=0,"",RANK(H7,H$3:H$500,1))</f>
        <v>10</v>
      </c>
      <c r="K7" s="27">
        <f>'starší žačky'!A7:A8</f>
        <v>3</v>
      </c>
      <c r="L7" s="27" t="str">
        <f>'starší žačky'!B7:B8</f>
        <v>Šimečková</v>
      </c>
      <c r="M7" s="27" t="str">
        <f>'starší žačky'!C7:C8</f>
        <v>Tereza</v>
      </c>
      <c r="N7" s="27" t="str">
        <f>'starší žačky'!D7:D8</f>
        <v>Hájov</v>
      </c>
      <c r="O7">
        <f>'starší žačky'!I7</f>
        <v>24.904</v>
      </c>
      <c r="P7" s="27">
        <f t="shared" ref="P7" si="16">IF(L7=0,1000,MIN(O7:O8)+MAX(O7:O8)/10000000)</f>
        <v>24.904009999900001</v>
      </c>
      <c r="Q7" s="27">
        <f t="shared" ref="Q7" si="17">IF(L7=0,"",RANK(P7,P$3:P$500,1))</f>
        <v>13</v>
      </c>
      <c r="R7" s="27">
        <f t="shared" ref="R7" si="18">IF(L7=0,1001,P7+K7/10000000000)</f>
        <v>24.9040100002</v>
      </c>
      <c r="S7" s="27">
        <f t="shared" ref="S7" si="19">IF(L7=0,"",RANK(R7,R$3:R$500,1))</f>
        <v>13</v>
      </c>
      <c r="U7" s="27">
        <f>'mladší žáci '!A7:A8</f>
        <v>3</v>
      </c>
      <c r="V7" s="27" t="str">
        <f>'mladší žáci '!B7:B8</f>
        <v>Beler</v>
      </c>
      <c r="W7" s="27" t="str">
        <f>'mladší žáci '!C7:C8</f>
        <v>Zbyněk</v>
      </c>
      <c r="X7" s="27" t="str">
        <f>'mladší žáci '!D7:D8</f>
        <v>Mniší</v>
      </c>
      <c r="Y7">
        <f>'mladší žáci '!I7</f>
        <v>22.553000000000001</v>
      </c>
      <c r="Z7" s="27">
        <f t="shared" ref="Z7" si="20">IF(V7=0,1000,MIN(Y7:Y8)+MAX(Y7:Y8)/10000000)</f>
        <v>21.3950022553</v>
      </c>
      <c r="AA7" s="27">
        <f t="shared" ref="AA7" si="21">IF(V7=0,"",RANK(Z7,Z$3:Z$500,1))</f>
        <v>6</v>
      </c>
      <c r="AB7" s="27">
        <f t="shared" ref="AB7" si="22">IF(V7=0,1001,Z7+U7/10000000000)</f>
        <v>21.395002255599998</v>
      </c>
      <c r="AC7" s="27">
        <f t="shared" ref="AC7" si="23">IF(V7=0,"",RANK(AB7,AB$3:AB$500,1))</f>
        <v>6</v>
      </c>
      <c r="AE7" s="27">
        <f>'mladší žačky'!A7:A8</f>
        <v>3</v>
      </c>
      <c r="AF7" s="27" t="str">
        <f>'mladší žačky'!B7:B8</f>
        <v>Kolářová</v>
      </c>
      <c r="AG7" s="27" t="str">
        <f>'mladší žačky'!C7:C8</f>
        <v>Natálie</v>
      </c>
      <c r="AH7" s="27" t="str">
        <f>'mladší žačky'!D7:D8</f>
        <v>Hájov</v>
      </c>
      <c r="AI7">
        <f>'mladší žačky'!I7</f>
        <v>23.821000000000002</v>
      </c>
      <c r="AJ7" s="27">
        <f t="shared" ref="AJ7" si="24">IF(AF7=0,1000,MIN(AI7:AI8)+MAX(AI7:AI8)/10000000)</f>
        <v>23.8210025124</v>
      </c>
      <c r="AK7" s="27">
        <f t="shared" ref="AK7" si="25">IF(AF7=0,"",RANK(AJ7,AJ$3:AJ$500,1))</f>
        <v>4</v>
      </c>
      <c r="AL7" s="27">
        <f t="shared" ref="AL7" si="26">IF(AF7=0,1001,AJ7+AE7/10000000000)</f>
        <v>23.821002512699998</v>
      </c>
      <c r="AM7" s="27">
        <f t="shared" ref="AM7" si="27">IF(AF7=0,"",RANK(AL7,AL$3:AL$500,1))</f>
        <v>4</v>
      </c>
    </row>
    <row r="8" spans="1:39" x14ac:dyDescent="0.3">
      <c r="A8" s="27"/>
      <c r="B8" s="27"/>
      <c r="C8" s="27"/>
      <c r="D8" s="27"/>
      <c r="E8">
        <f>'starší žáci'!I8</f>
        <v>19.53</v>
      </c>
      <c r="F8" s="27"/>
      <c r="G8" s="27"/>
      <c r="H8" s="27"/>
      <c r="I8" s="27"/>
      <c r="K8" s="27"/>
      <c r="L8" s="27"/>
      <c r="M8" s="27"/>
      <c r="N8" s="27"/>
      <c r="O8">
        <f>'starší žačky'!I8</f>
        <v>99.998999999999995</v>
      </c>
      <c r="P8" s="27"/>
      <c r="Q8" s="27"/>
      <c r="R8" s="27"/>
      <c r="S8" s="27"/>
      <c r="U8" s="27"/>
      <c r="V8" s="27"/>
      <c r="W8" s="27"/>
      <c r="X8" s="27"/>
      <c r="Y8">
        <f>'mladší žáci '!I8</f>
        <v>21.395</v>
      </c>
      <c r="Z8" s="27"/>
      <c r="AA8" s="27"/>
      <c r="AB8" s="27"/>
      <c r="AC8" s="27"/>
      <c r="AE8" s="27"/>
      <c r="AF8" s="27"/>
      <c r="AG8" s="27"/>
      <c r="AH8" s="27"/>
      <c r="AI8">
        <f>'mladší žačky'!I8</f>
        <v>25.123999999999999</v>
      </c>
      <c r="AJ8" s="27"/>
      <c r="AK8" s="27"/>
      <c r="AL8" s="27"/>
      <c r="AM8" s="27"/>
    </row>
    <row r="9" spans="1:39" x14ac:dyDescent="0.3">
      <c r="A9" s="27">
        <f>'starší žáci'!A9:A10</f>
        <v>4</v>
      </c>
      <c r="B9" s="27" t="str">
        <f>'starší žáci'!B9:B10</f>
        <v>Stacha</v>
      </c>
      <c r="C9" s="27" t="str">
        <f>'starší žáci'!C9:C10</f>
        <v>Vojtěch</v>
      </c>
      <c r="D9" s="27" t="str">
        <f>'starší žáci'!D9:D10</f>
        <v>Mniší</v>
      </c>
      <c r="E9">
        <f>'starší žáci'!I9</f>
        <v>38.042999999999999</v>
      </c>
      <c r="F9" s="27">
        <f t="shared" ref="F9" si="28">IF(B9=0,1000,MIN(E9:E10)+MAX(E9:E10)/10000000)</f>
        <v>19.355003804300001</v>
      </c>
      <c r="G9" s="27">
        <f t="shared" ref="G9" si="29">IF(B9=0,"",RANK(F9,F$3:F$500,1))</f>
        <v>9</v>
      </c>
      <c r="H9" s="27">
        <f t="shared" ref="H9" si="30">IF(B9=0,1001,F9+A9/10000000000)</f>
        <v>19.355003804700001</v>
      </c>
      <c r="I9" s="27">
        <f t="shared" ref="I9" si="31">IF(B9=0,"",RANK(H9,H$3:H$500,1))</f>
        <v>9</v>
      </c>
      <c r="K9" s="27">
        <f>'starší žačky'!A9:A10</f>
        <v>4</v>
      </c>
      <c r="L9" s="27" t="str">
        <f>'starší žačky'!B9:B10</f>
        <v>Maléřová</v>
      </c>
      <c r="M9" s="27" t="str">
        <f>'starší žačky'!C9:C10</f>
        <v>Markéta</v>
      </c>
      <c r="N9" s="27" t="str">
        <f>'starší žačky'!D9:D10</f>
        <v>Hájov</v>
      </c>
      <c r="O9">
        <f>'starší žačky'!I9</f>
        <v>13.956</v>
      </c>
      <c r="P9" s="27">
        <f t="shared" ref="P9" si="32">IF(L9=0,1000,MIN(O9:O10)+MAX(O9:O10)/10000000)</f>
        <v>13.956001559299999</v>
      </c>
      <c r="Q9" s="27">
        <f t="shared" ref="Q9" si="33">IF(L9=0,"",RANK(P9,P$3:P$500,1))</f>
        <v>1</v>
      </c>
      <c r="R9" s="27">
        <f t="shared" ref="R9" si="34">IF(L9=0,1001,P9+K9/10000000000)</f>
        <v>13.956001559699999</v>
      </c>
      <c r="S9" s="27">
        <f t="shared" ref="S9" si="35">IF(L9=0,"",RANK(R9,R$3:R$500,1))</f>
        <v>1</v>
      </c>
      <c r="U9" s="27">
        <f>'mladší žáci '!A9:A10</f>
        <v>4</v>
      </c>
      <c r="V9" s="27" t="str">
        <f>'mladší žáci '!B9:B10</f>
        <v>Kabuďa</v>
      </c>
      <c r="W9" s="27" t="str">
        <f>'mladší žáci '!C9:C10</f>
        <v>David</v>
      </c>
      <c r="X9" s="27" t="str">
        <f>'mladší žáci '!D9:D10</f>
        <v>Mniší</v>
      </c>
      <c r="Y9">
        <f>'mladší žáci '!I9</f>
        <v>24.943999999999999</v>
      </c>
      <c r="Z9" s="27">
        <f t="shared" ref="Z9" si="36">IF(V9=0,1000,MIN(Y9:Y10)+MAX(Y9:Y10)/10000000)</f>
        <v>24.944003031899999</v>
      </c>
      <c r="AA9" s="27">
        <f t="shared" ref="AA9" si="37">IF(V9=0,"",RANK(Z9,Z$3:Z$500,1))</f>
        <v>12</v>
      </c>
      <c r="AB9" s="27">
        <f t="shared" ref="AB9" si="38">IF(V9=0,1001,Z9+U9/10000000000)</f>
        <v>24.944003032299999</v>
      </c>
      <c r="AC9" s="27">
        <f t="shared" ref="AC9" si="39">IF(V9=0,"",RANK(AB9,AB$3:AB$500,1))</f>
        <v>12</v>
      </c>
      <c r="AE9" s="27">
        <f>'mladší žačky'!A9:A10</f>
        <v>4</v>
      </c>
      <c r="AF9" s="27" t="str">
        <f>'mladší žačky'!B9:B10</f>
        <v>Fierlová</v>
      </c>
      <c r="AG9" s="27" t="str">
        <f>'mladší žačky'!C9:C10</f>
        <v>Lilien</v>
      </c>
      <c r="AH9" s="27" t="str">
        <f>'mladší žačky'!D9:D10</f>
        <v>Hájov</v>
      </c>
      <c r="AI9">
        <f>'mladší žačky'!I9</f>
        <v>24.259</v>
      </c>
      <c r="AJ9" s="27">
        <f t="shared" ref="AJ9" si="40">IF(AF9=0,1000,MIN(AI9:AI10)+MAX(AI9:AI10)/10000000)</f>
        <v>24.259002443700002</v>
      </c>
      <c r="AK9" s="27">
        <f t="shared" ref="AK9" si="41">IF(AF9=0,"",RANK(AJ9,AJ$3:AJ$500,1))</f>
        <v>6</v>
      </c>
      <c r="AL9" s="27">
        <f t="shared" ref="AL9" si="42">IF(AF9=0,1001,AJ9+AE9/10000000000)</f>
        <v>24.259002444100002</v>
      </c>
      <c r="AM9" s="27">
        <f t="shared" ref="AM9" si="43">IF(AF9=0,"",RANK(AL9,AL$3:AL$500,1))</f>
        <v>6</v>
      </c>
    </row>
    <row r="10" spans="1:39" x14ac:dyDescent="0.3">
      <c r="A10" s="27"/>
      <c r="B10" s="27"/>
      <c r="C10" s="27"/>
      <c r="D10" s="27"/>
      <c r="E10">
        <f>'starší žáci'!I10</f>
        <v>19.355</v>
      </c>
      <c r="F10" s="27"/>
      <c r="G10" s="27"/>
      <c r="H10" s="27"/>
      <c r="I10" s="27"/>
      <c r="K10" s="27"/>
      <c r="L10" s="27"/>
      <c r="M10" s="27"/>
      <c r="N10" s="27"/>
      <c r="O10">
        <f>'starší žačky'!I10</f>
        <v>15.593</v>
      </c>
      <c r="P10" s="27"/>
      <c r="Q10" s="27"/>
      <c r="R10" s="27"/>
      <c r="S10" s="27"/>
      <c r="U10" s="27"/>
      <c r="V10" s="27"/>
      <c r="W10" s="27"/>
      <c r="X10" s="27"/>
      <c r="Y10">
        <f>'mladší žáci '!I10</f>
        <v>30.318999999999999</v>
      </c>
      <c r="Z10" s="27"/>
      <c r="AA10" s="27"/>
      <c r="AB10" s="27"/>
      <c r="AC10" s="27"/>
      <c r="AE10" s="27"/>
      <c r="AF10" s="27"/>
      <c r="AG10" s="27"/>
      <c r="AH10" s="27"/>
      <c r="AI10">
        <f>'mladší žačky'!I10</f>
        <v>24.437000000000001</v>
      </c>
      <c r="AJ10" s="27"/>
      <c r="AK10" s="27"/>
      <c r="AL10" s="27"/>
      <c r="AM10" s="27"/>
    </row>
    <row r="11" spans="1:39" x14ac:dyDescent="0.3">
      <c r="A11" s="27">
        <f>'starší žáci'!A11:A12</f>
        <v>5</v>
      </c>
      <c r="B11" s="27" t="str">
        <f>'starší žáci'!B11:B12</f>
        <v>Škrabal</v>
      </c>
      <c r="C11" s="27" t="str">
        <f>'starší žáci'!C11:C12</f>
        <v>Jakub</v>
      </c>
      <c r="D11" s="27" t="str">
        <f>'starší žáci'!D11:D12</f>
        <v>Mniší</v>
      </c>
      <c r="E11">
        <f>'starší žáci'!I11</f>
        <v>19.62</v>
      </c>
      <c r="F11" s="27">
        <f t="shared" ref="F11" si="44">IF(B11=0,1000,MIN(E11:E12)+MAX(E11:E12)/10000000)</f>
        <v>18.054001961999997</v>
      </c>
      <c r="G11" s="27">
        <f t="shared" ref="G11" si="45">IF(B11=0,"",RANK(F11,F$3:F$500,1))</f>
        <v>7</v>
      </c>
      <c r="H11" s="27">
        <f t="shared" ref="H11" si="46">IF(B11=0,1001,F11+A11/10000000000)</f>
        <v>18.054001962499996</v>
      </c>
      <c r="I11" s="27">
        <f t="shared" ref="I11" si="47">IF(B11=0,"",RANK(H11,H$3:H$500,1))</f>
        <v>7</v>
      </c>
      <c r="K11" s="27">
        <f>'starší žačky'!A11:A12</f>
        <v>5</v>
      </c>
      <c r="L11" s="27" t="str">
        <f>'starší žačky'!B11:B12</f>
        <v>Kovalová</v>
      </c>
      <c r="M11" s="27" t="str">
        <f>'starší žačky'!C11:C12</f>
        <v>Anna</v>
      </c>
      <c r="N11" s="27" t="str">
        <f>'starší žačky'!D11:D12</f>
        <v>Frenštát p.R.</v>
      </c>
      <c r="O11">
        <f>'starší žačky'!I11</f>
        <v>27.100999999999999</v>
      </c>
      <c r="P11" s="27">
        <f t="shared" ref="P11" si="48">IF(L11=0,1000,MIN(O11:O12)+MAX(O11:O12)/10000000)</f>
        <v>22.831002710099998</v>
      </c>
      <c r="Q11" s="27">
        <f t="shared" ref="Q11" si="49">IF(L11=0,"",RANK(P11,P$3:P$500,1))</f>
        <v>12</v>
      </c>
      <c r="R11" s="27">
        <f t="shared" ref="R11" si="50">IF(L11=0,1001,P11+K11/10000000000)</f>
        <v>22.831002710599996</v>
      </c>
      <c r="S11" s="27">
        <f t="shared" ref="S11" si="51">IF(L11=0,"",RANK(R11,R$3:R$500,1))</f>
        <v>12</v>
      </c>
      <c r="U11" s="27">
        <f>'mladší žáci '!A11:A12</f>
        <v>5</v>
      </c>
      <c r="V11" s="27" t="str">
        <f>'mladší žáci '!B11:B12</f>
        <v xml:space="preserve">Juřena </v>
      </c>
      <c r="W11" s="27" t="str">
        <f>'mladší žáci '!C11:C12</f>
        <v>Matěj</v>
      </c>
      <c r="X11" s="27" t="str">
        <f>'mladší žáci '!D11:D12</f>
        <v>Mniší</v>
      </c>
      <c r="Y11">
        <f>'mladší žáci '!I11</f>
        <v>19.754999999999999</v>
      </c>
      <c r="Z11" s="27">
        <f t="shared" ref="Z11" si="52">IF(V11=0,1000,MIN(Y11:Y12)+MAX(Y11:Y12)/10000000)</f>
        <v>19.755002104999999</v>
      </c>
      <c r="AA11" s="27">
        <f t="shared" ref="AA11" si="53">IF(V11=0,"",RANK(Z11,Z$3:Z$500,1))</f>
        <v>2</v>
      </c>
      <c r="AB11" s="27">
        <f t="shared" ref="AB11" si="54">IF(V11=0,1001,Z11+U11/10000000000)</f>
        <v>19.755002105499997</v>
      </c>
      <c r="AC11" s="27">
        <f t="shared" ref="AC11" si="55">IF(V11=0,"",RANK(AB11,AB$3:AB$500,1))</f>
        <v>2</v>
      </c>
      <c r="AE11" s="27">
        <f>'mladší žačky'!A11:A12</f>
        <v>5</v>
      </c>
      <c r="AF11" s="27" t="str">
        <f>'mladší žačky'!B11:B12</f>
        <v>Tesárková</v>
      </c>
      <c r="AG11" s="27" t="str">
        <f>'mladší žačky'!C11:C12</f>
        <v>Rozárie</v>
      </c>
      <c r="AH11" s="27" t="str">
        <f>'mladší žačky'!D11:D12</f>
        <v>Hájov</v>
      </c>
      <c r="AI11">
        <f>'mladší žačky'!I11</f>
        <v>22.611000000000001</v>
      </c>
      <c r="AJ11" s="27">
        <f t="shared" ref="AJ11" si="56">IF(AF11=0,1000,MIN(AI11:AI12)+MAX(AI11:AI12)/10000000)</f>
        <v>21.781002261099999</v>
      </c>
      <c r="AK11" s="27">
        <f t="shared" ref="AK11" si="57">IF(AF11=0,"",RANK(AJ11,AJ$3:AJ$500,1))</f>
        <v>3</v>
      </c>
      <c r="AL11" s="27">
        <f t="shared" ref="AL11" si="58">IF(AF11=0,1001,AJ11+AE11/10000000000)</f>
        <v>21.781002261599998</v>
      </c>
      <c r="AM11" s="27">
        <f t="shared" ref="AM11" si="59">IF(AF11=0,"",RANK(AL11,AL$3:AL$500,1))</f>
        <v>3</v>
      </c>
    </row>
    <row r="12" spans="1:39" x14ac:dyDescent="0.3">
      <c r="A12" s="27"/>
      <c r="B12" s="27"/>
      <c r="C12" s="27"/>
      <c r="D12" s="27"/>
      <c r="E12">
        <f>'starší žáci'!I12</f>
        <v>18.053999999999998</v>
      </c>
      <c r="F12" s="27"/>
      <c r="G12" s="27"/>
      <c r="H12" s="27"/>
      <c r="I12" s="27"/>
      <c r="K12" s="27"/>
      <c r="L12" s="27"/>
      <c r="M12" s="27"/>
      <c r="N12" s="27"/>
      <c r="O12">
        <f>'starší žačky'!I12</f>
        <v>22.831</v>
      </c>
      <c r="P12" s="27"/>
      <c r="Q12" s="27"/>
      <c r="R12" s="27"/>
      <c r="S12" s="27"/>
      <c r="U12" s="27"/>
      <c r="V12" s="27"/>
      <c r="W12" s="27"/>
      <c r="X12" s="27"/>
      <c r="Y12">
        <f>'mladší žáci '!I12</f>
        <v>21.05</v>
      </c>
      <c r="Z12" s="27"/>
      <c r="AA12" s="27"/>
      <c r="AB12" s="27"/>
      <c r="AC12" s="27"/>
      <c r="AE12" s="27"/>
      <c r="AF12" s="27"/>
      <c r="AG12" s="27"/>
      <c r="AH12" s="27"/>
      <c r="AI12">
        <f>'mladší žačky'!I12</f>
        <v>21.780999999999999</v>
      </c>
      <c r="AJ12" s="27"/>
      <c r="AK12" s="27"/>
      <c r="AL12" s="27"/>
      <c r="AM12" s="27"/>
    </row>
    <row r="13" spans="1:39" x14ac:dyDescent="0.3">
      <c r="A13" s="27">
        <f>'starší žáci'!A13:A14</f>
        <v>6</v>
      </c>
      <c r="B13" s="27" t="str">
        <f>'starší žáci'!B13:B14</f>
        <v>Šablatura</v>
      </c>
      <c r="C13" s="27" t="str">
        <f>'starší žáci'!C13:C14</f>
        <v>Matyáš</v>
      </c>
      <c r="D13" s="27" t="str">
        <f>'starší žáci'!D13:D14</f>
        <v>Mniší</v>
      </c>
      <c r="E13">
        <f>'starší žáci'!I13</f>
        <v>21.411000000000001</v>
      </c>
      <c r="F13" s="27">
        <f t="shared" ref="F13" si="60">IF(B13=0,1000,MIN(E13:E14)+MAX(E13:E14)/10000000)</f>
        <v>21.411009999900003</v>
      </c>
      <c r="G13" s="27">
        <f t="shared" ref="G13" si="61">IF(B13=0,"",RANK(F13,F$3:F$500,1))</f>
        <v>13</v>
      </c>
      <c r="H13" s="27">
        <f t="shared" ref="H13" si="62">IF(B13=0,1001,F13+A13/10000000000)</f>
        <v>21.411010000500003</v>
      </c>
      <c r="I13" s="27">
        <f t="shared" ref="I13" si="63">IF(B13=0,"",RANK(H13,H$3:H$500,1))</f>
        <v>13</v>
      </c>
      <c r="K13" s="27">
        <f>'starší žačky'!A13:A14</f>
        <v>6</v>
      </c>
      <c r="L13" s="27" t="str">
        <f>'starší žačky'!B13:B14</f>
        <v>Kabátová</v>
      </c>
      <c r="M13" s="27" t="str">
        <f>'starší žačky'!C13:C14</f>
        <v>Anna</v>
      </c>
      <c r="N13" s="27" t="str">
        <f>'starší žačky'!D13:D14</f>
        <v>Hájov</v>
      </c>
      <c r="O13">
        <f>'starší žačky'!I13</f>
        <v>15.3</v>
      </c>
      <c r="P13" s="27">
        <f t="shared" ref="P13" si="64">IF(L13=0,1000,MIN(O13:O14)+MAX(O13:O14)/10000000)</f>
        <v>15.3000099999</v>
      </c>
      <c r="Q13" s="27">
        <f t="shared" ref="Q13" si="65">IF(L13=0,"",RANK(P13,P$3:P$500,1))</f>
        <v>3</v>
      </c>
      <c r="R13" s="27">
        <f t="shared" ref="R13" si="66">IF(L13=0,1001,P13+K13/10000000000)</f>
        <v>15.3000100005</v>
      </c>
      <c r="S13" s="27">
        <f t="shared" ref="S13" si="67">IF(L13=0,"",RANK(R13,R$3:R$500,1))</f>
        <v>3</v>
      </c>
      <c r="U13" s="27">
        <f>'mladší žáci '!A13:A14</f>
        <v>6</v>
      </c>
      <c r="V13" s="27" t="str">
        <f>'mladší žáci '!B13:B14</f>
        <v>Bílský</v>
      </c>
      <c r="W13" s="27" t="str">
        <f>'mladší žáci '!C13:C14</f>
        <v>Kryštof</v>
      </c>
      <c r="X13" s="27" t="str">
        <f>'mladší žáci '!D13:D14</f>
        <v>Hájov</v>
      </c>
      <c r="Y13">
        <f>'mladší žáci '!I13</f>
        <v>25.943000000000001</v>
      </c>
      <c r="Z13" s="27">
        <f t="shared" ref="Z13" si="68">IF(V13=0,1000,MIN(Y13:Y14)+MAX(Y13:Y14)/10000000)</f>
        <v>24.850002594300001</v>
      </c>
      <c r="AA13" s="27">
        <f t="shared" ref="AA13" si="69">IF(V13=0,"",RANK(Z13,Z$3:Z$500,1))</f>
        <v>11</v>
      </c>
      <c r="AB13" s="27">
        <f t="shared" ref="AB13" si="70">IF(V13=0,1001,Z13+U13/10000000000)</f>
        <v>24.850002594900001</v>
      </c>
      <c r="AC13" s="27">
        <f t="shared" ref="AC13" si="71">IF(V13=0,"",RANK(AB13,AB$3:AB$500,1))</f>
        <v>11</v>
      </c>
      <c r="AE13" s="27">
        <f>'mladší žačky'!A13:A14</f>
        <v>6</v>
      </c>
      <c r="AF13" s="27" t="str">
        <f>'mladší žačky'!B13:B14</f>
        <v>Sommerová</v>
      </c>
      <c r="AG13" s="27" t="str">
        <f>'mladší žačky'!C13:C14</f>
        <v>Laura</v>
      </c>
      <c r="AH13" s="27" t="str">
        <f>'mladší žačky'!D13:D14</f>
        <v>Hájov</v>
      </c>
      <c r="AI13">
        <f>'mladší žačky'!I13</f>
        <v>29.311</v>
      </c>
      <c r="AJ13" s="27">
        <f t="shared" ref="AJ13" si="72">IF(AF13=0,1000,MIN(AI13:AI14)+MAX(AI13:AI14)/10000000)</f>
        <v>28.696002931100001</v>
      </c>
      <c r="AK13" s="27">
        <f t="shared" ref="AK13" si="73">IF(AF13=0,"",RANK(AJ13,AJ$3:AJ$500,1))</f>
        <v>11</v>
      </c>
      <c r="AL13" s="27">
        <f t="shared" ref="AL13" si="74">IF(AF13=0,1001,AJ13+AE13/10000000000)</f>
        <v>28.696002931700001</v>
      </c>
      <c r="AM13" s="27">
        <f t="shared" ref="AM13" si="75">IF(AF13=0,"",RANK(AL13,AL$3:AL$500,1))</f>
        <v>11</v>
      </c>
    </row>
    <row r="14" spans="1:39" x14ac:dyDescent="0.3">
      <c r="A14" s="27"/>
      <c r="B14" s="27"/>
      <c r="C14" s="27"/>
      <c r="D14" s="27"/>
      <c r="E14">
        <f>'starší žáci'!I14</f>
        <v>99.998999999999995</v>
      </c>
      <c r="F14" s="27"/>
      <c r="G14" s="27"/>
      <c r="H14" s="27"/>
      <c r="I14" s="27"/>
      <c r="K14" s="27"/>
      <c r="L14" s="27"/>
      <c r="M14" s="27"/>
      <c r="N14" s="27"/>
      <c r="O14">
        <f>'starší žačky'!I14</f>
        <v>99.998999999999995</v>
      </c>
      <c r="P14" s="27"/>
      <c r="Q14" s="27"/>
      <c r="R14" s="27"/>
      <c r="S14" s="27"/>
      <c r="U14" s="27"/>
      <c r="V14" s="27"/>
      <c r="W14" s="27"/>
      <c r="X14" s="27"/>
      <c r="Y14">
        <f>'mladší žáci '!I14</f>
        <v>24.85</v>
      </c>
      <c r="Z14" s="27"/>
      <c r="AA14" s="27"/>
      <c r="AB14" s="27"/>
      <c r="AC14" s="27"/>
      <c r="AE14" s="27"/>
      <c r="AF14" s="27"/>
      <c r="AG14" s="27"/>
      <c r="AH14" s="27"/>
      <c r="AI14">
        <f>'mladší žačky'!I14</f>
        <v>28.696000000000002</v>
      </c>
      <c r="AJ14" s="27"/>
      <c r="AK14" s="27"/>
      <c r="AL14" s="27"/>
      <c r="AM14" s="27"/>
    </row>
    <row r="15" spans="1:39" x14ac:dyDescent="0.3">
      <c r="A15" s="27">
        <f>'starší žáci'!A15:A16</f>
        <v>7</v>
      </c>
      <c r="B15" s="27" t="str">
        <f>'starší žáci'!B15:B16</f>
        <v>Němec</v>
      </c>
      <c r="C15" s="27" t="str">
        <f>'starší žáci'!C15:C16</f>
        <v>Vít</v>
      </c>
      <c r="D15" s="27" t="str">
        <f>'starší žáci'!D15:D16</f>
        <v>Mniší</v>
      </c>
      <c r="E15">
        <f>'starší žáci'!I15</f>
        <v>19.885000000000002</v>
      </c>
      <c r="F15" s="27">
        <f t="shared" ref="F15" si="76">IF(B15=0,1000,MIN(E15:E16)+MAX(E15:E16)/10000000)</f>
        <v>16.162001988499998</v>
      </c>
      <c r="G15" s="27">
        <f t="shared" ref="G15" si="77">IF(B15=0,"",RANK(F15,F$3:F$500,1))</f>
        <v>4</v>
      </c>
      <c r="H15" s="27">
        <f t="shared" ref="H15" si="78">IF(B15=0,1001,F15+A15/10000000000)</f>
        <v>16.162001989199997</v>
      </c>
      <c r="I15" s="27">
        <f t="shared" ref="I15" si="79">IF(B15=0,"",RANK(H15,H$3:H$500,1))</f>
        <v>4</v>
      </c>
      <c r="K15" s="27">
        <f>'starší žačky'!A15:A16</f>
        <v>7</v>
      </c>
      <c r="L15" s="27" t="str">
        <f>'starší žačky'!B15:B16</f>
        <v>Jiříková</v>
      </c>
      <c r="M15" s="27" t="str">
        <f>'starší žačky'!C15:C16</f>
        <v>Tereza</v>
      </c>
      <c r="N15" s="27" t="str">
        <f>'starší žačky'!D15:D16</f>
        <v>Hájov</v>
      </c>
      <c r="O15">
        <f>'starší žačky'!I15</f>
        <v>15.547000000000001</v>
      </c>
      <c r="P15" s="27">
        <f t="shared" ref="P15" si="80">IF(L15=0,1000,MIN(O15:O16)+MAX(O15:O16)/10000000)</f>
        <v>15.547001575900001</v>
      </c>
      <c r="Q15" s="27">
        <f t="shared" ref="Q15" si="81">IF(L15=0,"",RANK(P15,P$3:P$500,1))</f>
        <v>5</v>
      </c>
      <c r="R15" s="27">
        <f t="shared" ref="R15" si="82">IF(L15=0,1001,P15+K15/10000000000)</f>
        <v>15.547001576600001</v>
      </c>
      <c r="S15" s="27">
        <f t="shared" ref="S15" si="83">IF(L15=0,"",RANK(R15,R$3:R$500,1))</f>
        <v>5</v>
      </c>
      <c r="U15" s="27">
        <f>'mladší žáci '!A15:A16</f>
        <v>7</v>
      </c>
      <c r="V15" s="27" t="str">
        <f>'mladší žáci '!B15:B16</f>
        <v>Grygar</v>
      </c>
      <c r="W15" s="27" t="str">
        <f>'mladší žáci '!C15:C16</f>
        <v>Martin</v>
      </c>
      <c r="X15" s="27" t="str">
        <f>'mladší žáci '!D15:D16</f>
        <v>Mniší</v>
      </c>
      <c r="Y15">
        <f>'mladší žáci '!I15</f>
        <v>26.437999999999999</v>
      </c>
      <c r="Z15" s="27">
        <f t="shared" ref="Z15" si="84">IF(V15=0,1000,MIN(Y15:Y16)+MAX(Y15:Y16)/10000000)</f>
        <v>26.438002698399998</v>
      </c>
      <c r="AA15" s="27">
        <f t="shared" ref="AA15" si="85">IF(V15=0,"",RANK(Z15,Z$3:Z$500,1))</f>
        <v>16</v>
      </c>
      <c r="AB15" s="27">
        <f t="shared" ref="AB15" si="86">IF(V15=0,1001,Z15+U15/10000000000)</f>
        <v>26.438002699099997</v>
      </c>
      <c r="AC15" s="27">
        <f t="shared" ref="AC15" si="87">IF(V15=0,"",RANK(AB15,AB$3:AB$500,1))</f>
        <v>16</v>
      </c>
      <c r="AE15" s="27">
        <f>'mladší žačky'!A15:A16</f>
        <v>7</v>
      </c>
      <c r="AF15" s="27" t="str">
        <f>'mladší žačky'!B15:B16</f>
        <v>Jalůvková</v>
      </c>
      <c r="AG15" s="27" t="str">
        <f>'mladší žačky'!C15:C16</f>
        <v>Jana</v>
      </c>
      <c r="AH15" s="27" t="str">
        <f>'mladší žačky'!D15:D16</f>
        <v>Hájov</v>
      </c>
      <c r="AI15">
        <f>'mladší žačky'!I15</f>
        <v>20.305</v>
      </c>
      <c r="AJ15" s="27">
        <f t="shared" ref="AJ15" si="88">IF(AF15=0,1000,MIN(AI15:AI16)+MAX(AI15:AI16)/10000000)</f>
        <v>20.305009999900001</v>
      </c>
      <c r="AK15" s="27">
        <f t="shared" ref="AK15" si="89">IF(AF15=0,"",RANK(AJ15,AJ$3:AJ$500,1))</f>
        <v>1</v>
      </c>
      <c r="AL15" s="27">
        <f t="shared" ref="AL15" si="90">IF(AF15=0,1001,AJ15+AE15/10000000000)</f>
        <v>20.305010000599999</v>
      </c>
      <c r="AM15" s="27">
        <f t="shared" ref="AM15" si="91">IF(AF15=0,"",RANK(AL15,AL$3:AL$500,1))</f>
        <v>1</v>
      </c>
    </row>
    <row r="16" spans="1:39" x14ac:dyDescent="0.3">
      <c r="A16" s="27"/>
      <c r="B16" s="27"/>
      <c r="C16" s="27"/>
      <c r="D16" s="27"/>
      <c r="E16">
        <f>'starší žáci'!I16</f>
        <v>16.161999999999999</v>
      </c>
      <c r="F16" s="27"/>
      <c r="G16" s="27"/>
      <c r="H16" s="27"/>
      <c r="I16" s="27"/>
      <c r="K16" s="27"/>
      <c r="L16" s="27"/>
      <c r="M16" s="27"/>
      <c r="N16" s="27"/>
      <c r="O16">
        <f>'starší žačky'!I16</f>
        <v>15.759</v>
      </c>
      <c r="P16" s="27"/>
      <c r="Q16" s="27"/>
      <c r="R16" s="27"/>
      <c r="S16" s="27"/>
      <c r="U16" s="27"/>
      <c r="V16" s="27"/>
      <c r="W16" s="27"/>
      <c r="X16" s="27"/>
      <c r="Y16">
        <f>'mladší žáci '!I16</f>
        <v>26.984000000000002</v>
      </c>
      <c r="Z16" s="27"/>
      <c r="AA16" s="27"/>
      <c r="AB16" s="27"/>
      <c r="AC16" s="27"/>
      <c r="AE16" s="27"/>
      <c r="AF16" s="27"/>
      <c r="AG16" s="27"/>
      <c r="AH16" s="27"/>
      <c r="AI16">
        <f>'mladší žačky'!I16</f>
        <v>99.998999999999995</v>
      </c>
      <c r="AJ16" s="27"/>
      <c r="AK16" s="27"/>
      <c r="AL16" s="27"/>
      <c r="AM16" s="27"/>
    </row>
    <row r="17" spans="1:39" x14ac:dyDescent="0.3">
      <c r="A17" s="27">
        <f>'starší žáci'!A17:A18</f>
        <v>8</v>
      </c>
      <c r="B17" s="27" t="str">
        <f>'starší žáci'!B17:B18</f>
        <v>Matula</v>
      </c>
      <c r="C17" s="27" t="str">
        <f>'starší žáci'!C17:C18</f>
        <v>Kryštof</v>
      </c>
      <c r="D17" s="27" t="str">
        <f>'starší žáci'!D17:D18</f>
        <v>Hájov</v>
      </c>
      <c r="E17">
        <f>'starší žáci'!I17</f>
        <v>18.440000000000001</v>
      </c>
      <c r="F17" s="27">
        <f t="shared" ref="F17" si="92">IF(B17=0,1000,MIN(E17:E18)+MAX(E17:E18)/10000000)</f>
        <v>17.585001844000001</v>
      </c>
      <c r="G17" s="27">
        <f t="shared" ref="G17" si="93">IF(B17=0,"",RANK(F17,F$3:F$500,1))</f>
        <v>6</v>
      </c>
      <c r="H17" s="27">
        <f t="shared" ref="H17" si="94">IF(B17=0,1001,F17+A17/10000000000)</f>
        <v>17.585001844800001</v>
      </c>
      <c r="I17" s="27">
        <f t="shared" ref="I17" si="95">IF(B17=0,"",RANK(H17,H$3:H$500,1))</f>
        <v>6</v>
      </c>
      <c r="K17" s="27">
        <f>'starší žačky'!A17:A18</f>
        <v>8</v>
      </c>
      <c r="L17" s="27" t="str">
        <f>'starší žačky'!B17:B18</f>
        <v>Hanzelková</v>
      </c>
      <c r="M17" s="27" t="str">
        <f>'starší žačky'!C17:C18</f>
        <v>Elen</v>
      </c>
      <c r="N17" s="27" t="str">
        <f>'starší žačky'!D17:D18</f>
        <v>Hájov</v>
      </c>
      <c r="O17">
        <f>'starší žačky'!I17</f>
        <v>16.814</v>
      </c>
      <c r="P17" s="27">
        <f t="shared" ref="P17" si="96">IF(L17=0,1000,MIN(O17:O18)+MAX(O17:O18)/10000000)</f>
        <v>16.6160016814</v>
      </c>
      <c r="Q17" s="27">
        <f t="shared" ref="Q17" si="97">IF(L17=0,"",RANK(P17,P$3:P$500,1))</f>
        <v>8</v>
      </c>
      <c r="R17" s="27">
        <f t="shared" ref="R17" si="98">IF(L17=0,1001,P17+K17/10000000000)</f>
        <v>16.6160016822</v>
      </c>
      <c r="S17" s="27">
        <f t="shared" ref="S17" si="99">IF(L17=0,"",RANK(R17,R$3:R$500,1))</f>
        <v>8</v>
      </c>
      <c r="U17" s="27">
        <f>'mladší žáci '!A17:A18</f>
        <v>8</v>
      </c>
      <c r="V17" s="27" t="str">
        <f>'mladší žáci '!B17:B18</f>
        <v>Pumprla</v>
      </c>
      <c r="W17" s="27" t="str">
        <f>'mladší žáci '!C17:C18</f>
        <v>Michal</v>
      </c>
      <c r="X17" s="27" t="str">
        <f>'mladší žáci '!D17:D18</f>
        <v>Prchalov</v>
      </c>
      <c r="Y17">
        <f>'mladší žáci '!I17</f>
        <v>30.847999999999999</v>
      </c>
      <c r="Z17" s="27">
        <f t="shared" ref="Z17" si="100">IF(V17=0,1000,MIN(Y17:Y18)+MAX(Y17:Y18)/10000000)</f>
        <v>28.6780030848</v>
      </c>
      <c r="AA17" s="27">
        <f t="shared" ref="AA17" si="101">IF(V17=0,"",RANK(Z17,Z$3:Z$500,1))</f>
        <v>21</v>
      </c>
      <c r="AB17" s="27">
        <f t="shared" ref="AB17" si="102">IF(V17=0,1001,Z17+U17/10000000000)</f>
        <v>28.6780030856</v>
      </c>
      <c r="AC17" s="27">
        <f t="shared" ref="AC17" si="103">IF(V17=0,"",RANK(AB17,AB$3:AB$500,1))</f>
        <v>21</v>
      </c>
      <c r="AE17" s="27">
        <f>'mladší žačky'!A17:A18</f>
        <v>8</v>
      </c>
      <c r="AF17" s="27" t="str">
        <f>'mladší žačky'!B17:B18</f>
        <v>Petrášová</v>
      </c>
      <c r="AG17" s="27" t="str">
        <f>'mladší žačky'!C17:C18</f>
        <v>Šarlota</v>
      </c>
      <c r="AH17" s="27" t="str">
        <f>'mladší žačky'!D17:D18</f>
        <v>Hájov</v>
      </c>
      <c r="AI17">
        <f>'mladší žačky'!I17</f>
        <v>32.531999999999996</v>
      </c>
      <c r="AJ17" s="27">
        <f t="shared" ref="AJ17" si="104">IF(AF17=0,1000,MIN(AI17:AI18)+MAX(AI17:AI18)/10000000)</f>
        <v>27.3550032532</v>
      </c>
      <c r="AK17" s="27">
        <f t="shared" ref="AK17" si="105">IF(AF17=0,"",RANK(AJ17,AJ$3:AJ$500,1))</f>
        <v>9</v>
      </c>
      <c r="AL17" s="27">
        <f t="shared" ref="AL17" si="106">IF(AF17=0,1001,AJ17+AE17/10000000000)</f>
        <v>27.355003254</v>
      </c>
      <c r="AM17" s="27">
        <f t="shared" ref="AM17" si="107">IF(AF17=0,"",RANK(AL17,AL$3:AL$500,1))</f>
        <v>9</v>
      </c>
    </row>
    <row r="18" spans="1:39" x14ac:dyDescent="0.3">
      <c r="A18" s="27"/>
      <c r="B18" s="27"/>
      <c r="C18" s="27"/>
      <c r="D18" s="27"/>
      <c r="E18">
        <f>'starší žáci'!I18</f>
        <v>17.585000000000001</v>
      </c>
      <c r="F18" s="27"/>
      <c r="G18" s="27"/>
      <c r="H18" s="27"/>
      <c r="I18" s="27"/>
      <c r="K18" s="27"/>
      <c r="L18" s="27"/>
      <c r="M18" s="27"/>
      <c r="N18" s="27"/>
      <c r="O18">
        <f>'starší žačky'!I18</f>
        <v>16.616</v>
      </c>
      <c r="P18" s="27"/>
      <c r="Q18" s="27"/>
      <c r="R18" s="27"/>
      <c r="S18" s="27"/>
      <c r="U18" s="27"/>
      <c r="V18" s="27"/>
      <c r="W18" s="27"/>
      <c r="X18" s="27"/>
      <c r="Y18">
        <f>'mladší žáci '!I18</f>
        <v>28.678000000000001</v>
      </c>
      <c r="Z18" s="27"/>
      <c r="AA18" s="27"/>
      <c r="AB18" s="27"/>
      <c r="AC18" s="27"/>
      <c r="AE18" s="27"/>
      <c r="AF18" s="27"/>
      <c r="AG18" s="27"/>
      <c r="AH18" s="27"/>
      <c r="AI18">
        <f>'mladší žačky'!I18</f>
        <v>27.355</v>
      </c>
      <c r="AJ18" s="27"/>
      <c r="AK18" s="27"/>
      <c r="AL18" s="27"/>
      <c r="AM18" s="27"/>
    </row>
    <row r="19" spans="1:39" x14ac:dyDescent="0.3">
      <c r="A19" s="27">
        <f>'starší žáci'!A19:A20</f>
        <v>9</v>
      </c>
      <c r="B19" s="27" t="str">
        <f>'starší žáci'!B19:B20</f>
        <v>Bílský</v>
      </c>
      <c r="C19" s="27" t="str">
        <f>'starší žáci'!C19:C20</f>
        <v>Matěj</v>
      </c>
      <c r="D19" s="27" t="str">
        <f>'starší žáci'!D19:D20</f>
        <v>Hájov</v>
      </c>
      <c r="E19">
        <f>'starší žáci'!I19</f>
        <v>22.007000000000001</v>
      </c>
      <c r="F19" s="27">
        <f t="shared" ref="F19" si="108">IF(B19=0,1000,MIN(E19:E20)+MAX(E19:E20)/10000000)</f>
        <v>20.843002200699999</v>
      </c>
      <c r="G19" s="27">
        <f t="shared" ref="G19" si="109">IF(B19=0,"",RANK(F19,F$3:F$500,1))</f>
        <v>12</v>
      </c>
      <c r="H19" s="27">
        <f t="shared" ref="H19" si="110">IF(B19=0,1001,F19+A19/10000000000)</f>
        <v>20.843002201599997</v>
      </c>
      <c r="I19" s="27">
        <f t="shared" ref="I19" si="111">IF(B19=0,"",RANK(H19,H$3:H$500,1))</f>
        <v>12</v>
      </c>
      <c r="K19" s="27">
        <f>'starší žačky'!A19:A20</f>
        <v>9</v>
      </c>
      <c r="L19" s="27" t="str">
        <f>'starší žačky'!B19:B20</f>
        <v>Kusová</v>
      </c>
      <c r="M19" s="27" t="str">
        <f>'starší žačky'!C19:C20</f>
        <v>Klaudie</v>
      </c>
      <c r="N19" s="27" t="str">
        <f>'starší žačky'!D19:D20</f>
        <v>Hájov</v>
      </c>
      <c r="O19">
        <f>'starší žačky'!I19</f>
        <v>99.998999999999995</v>
      </c>
      <c r="P19" s="27">
        <f t="shared" ref="P19" si="112">IF(L19=0,1000,MIN(O19:O20)+MAX(O19:O20)/10000000)</f>
        <v>15.828009999899999</v>
      </c>
      <c r="Q19" s="27">
        <f t="shared" ref="Q19" si="113">IF(L19=0,"",RANK(P19,P$3:P$500,1))</f>
        <v>6</v>
      </c>
      <c r="R19" s="27">
        <f t="shared" ref="R19" si="114">IF(L19=0,1001,P19+K19/10000000000)</f>
        <v>15.828010000799999</v>
      </c>
      <c r="S19" s="27">
        <f t="shared" ref="S19" si="115">IF(L19=0,"",RANK(R19,R$3:R$500,1))</f>
        <v>6</v>
      </c>
      <c r="U19" s="27">
        <f>'mladší žáci '!A19:A20</f>
        <v>9</v>
      </c>
      <c r="V19" s="27" t="str">
        <f>'mladší žáci '!B19:B20</f>
        <v>Neussar</v>
      </c>
      <c r="W19" s="27" t="str">
        <f>'mladší žáci '!C19:C20</f>
        <v>Matěj</v>
      </c>
      <c r="X19" s="27" t="str">
        <f>'mladší žáci '!D19:D20</f>
        <v>Prchalov</v>
      </c>
      <c r="Y19">
        <f>'mladší žáci '!I19</f>
        <v>39.933999999999997</v>
      </c>
      <c r="Z19" s="27">
        <f t="shared" ref="Z19" si="116">IF(V19=0,1000,MIN(Y19:Y20)+MAX(Y19:Y20)/10000000)</f>
        <v>35.281003993399999</v>
      </c>
      <c r="AA19" s="27">
        <f t="shared" ref="AA19" si="117">IF(V19=0,"",RANK(Z19,Z$3:Z$500,1))</f>
        <v>25</v>
      </c>
      <c r="AB19" s="27">
        <f t="shared" ref="AB19" si="118">IF(V19=0,1001,Z19+U19/10000000000)</f>
        <v>35.281003994300001</v>
      </c>
      <c r="AC19" s="27">
        <f t="shared" ref="AC19" si="119">IF(V19=0,"",RANK(AB19,AB$3:AB$500,1))</f>
        <v>25</v>
      </c>
      <c r="AE19" s="27">
        <f>'mladší žačky'!A19:A20</f>
        <v>9</v>
      </c>
      <c r="AF19" s="27" t="str">
        <f>'mladší žačky'!B19:B20</f>
        <v>Kolářová</v>
      </c>
      <c r="AG19" s="27" t="str">
        <f>'mladší žačky'!C19:C20</f>
        <v>Aneta</v>
      </c>
      <c r="AH19" s="27" t="str">
        <f>'mladší žačky'!D19:D20</f>
        <v>Hájov</v>
      </c>
      <c r="AI19">
        <f>'mladší žačky'!I19</f>
        <v>36.264000000000003</v>
      </c>
      <c r="AJ19" s="27">
        <f t="shared" ref="AJ19" si="120">IF(AF19=0,1000,MIN(AI19:AI20)+MAX(AI19:AI20)/10000000)</f>
        <v>29.415003626400001</v>
      </c>
      <c r="AK19" s="27">
        <f t="shared" ref="AK19" si="121">IF(AF19=0,"",RANK(AJ19,AJ$3:AJ$500,1))</f>
        <v>12</v>
      </c>
      <c r="AL19" s="27">
        <f t="shared" ref="AL19" si="122">IF(AF19=0,1001,AJ19+AE19/10000000000)</f>
        <v>29.415003627299999</v>
      </c>
      <c r="AM19" s="27">
        <f t="shared" ref="AM19" si="123">IF(AF19=0,"",RANK(AL19,AL$3:AL$500,1))</f>
        <v>12</v>
      </c>
    </row>
    <row r="20" spans="1:39" x14ac:dyDescent="0.3">
      <c r="A20" s="27"/>
      <c r="B20" s="27"/>
      <c r="C20" s="27"/>
      <c r="D20" s="27"/>
      <c r="E20">
        <f>'starší žáci'!I20</f>
        <v>20.843</v>
      </c>
      <c r="F20" s="27"/>
      <c r="G20" s="27"/>
      <c r="H20" s="27"/>
      <c r="I20" s="27"/>
      <c r="K20" s="27"/>
      <c r="L20" s="27"/>
      <c r="M20" s="27"/>
      <c r="N20" s="27"/>
      <c r="O20">
        <f>'starší žačky'!I20</f>
        <v>15.827999999999999</v>
      </c>
      <c r="P20" s="27"/>
      <c r="Q20" s="27"/>
      <c r="R20" s="27"/>
      <c r="S20" s="27"/>
      <c r="U20" s="27"/>
      <c r="V20" s="27"/>
      <c r="W20" s="27"/>
      <c r="X20" s="27"/>
      <c r="Y20">
        <f>'mladší žáci '!I20</f>
        <v>35.280999999999999</v>
      </c>
      <c r="Z20" s="27"/>
      <c r="AA20" s="27"/>
      <c r="AB20" s="27"/>
      <c r="AC20" s="27"/>
      <c r="AE20" s="27"/>
      <c r="AF20" s="27"/>
      <c r="AG20" s="27"/>
      <c r="AH20" s="27"/>
      <c r="AI20">
        <f>'mladší žačky'!I20</f>
        <v>29.414999999999999</v>
      </c>
      <c r="AJ20" s="27"/>
      <c r="AK20" s="27"/>
      <c r="AL20" s="27"/>
      <c r="AM20" s="27"/>
    </row>
    <row r="21" spans="1:39" x14ac:dyDescent="0.3">
      <c r="A21" s="27">
        <f>'starší žáci'!A21:A22</f>
        <v>10</v>
      </c>
      <c r="B21" s="27" t="str">
        <f>'starší žáci'!B21:B22</f>
        <v>Jašík</v>
      </c>
      <c r="C21" s="27" t="str">
        <f>'starší žáci'!C21:C22</f>
        <v>Pavel</v>
      </c>
      <c r="D21" s="27" t="str">
        <f>'starší žáci'!D21:D22</f>
        <v>Frenštát p.R.</v>
      </c>
      <c r="E21">
        <f>'starší žáci'!I21</f>
        <v>24.742999999999999</v>
      </c>
      <c r="F21" s="27">
        <f t="shared" ref="F21" si="124">IF(B21=0,1000,MIN(E21:E22)+MAX(E21:E22)/10000000)</f>
        <v>19.955002474299999</v>
      </c>
      <c r="G21" s="27">
        <f t="shared" ref="G21" si="125">IF(B21=0,"",RANK(F21,F$3:F$500,1))</f>
        <v>11</v>
      </c>
      <c r="H21" s="27">
        <f t="shared" ref="H21" si="126">IF(B21=0,1001,F21+A21/10000000000)</f>
        <v>19.955002475299999</v>
      </c>
      <c r="I21" s="27">
        <f t="shared" ref="I21" si="127">IF(B21=0,"",RANK(H21,H$3:H$500,1))</f>
        <v>11</v>
      </c>
      <c r="K21" s="27">
        <f>'starší žačky'!A21:A22</f>
        <v>10</v>
      </c>
      <c r="L21" s="27" t="str">
        <f>'starší žačky'!B21:B22</f>
        <v>Zárubová</v>
      </c>
      <c r="M21" s="27" t="str">
        <f>'starší žačky'!C21:C22</f>
        <v>Karolína</v>
      </c>
      <c r="N21" s="27">
        <f>'starší žačky'!D21:D22</f>
        <v>0</v>
      </c>
      <c r="O21">
        <f>'starší žačky'!I21</f>
        <v>16.870999999999999</v>
      </c>
      <c r="P21" s="27">
        <f t="shared" ref="P21" si="128">IF(L21=0,1000,MIN(O21:O22)+MAX(O21:O22)/10000000)</f>
        <v>16.871001853999999</v>
      </c>
      <c r="Q21" s="27">
        <f t="shared" ref="Q21" si="129">IF(L21=0,"",RANK(P21,P$3:P$500,1))</f>
        <v>11</v>
      </c>
      <c r="R21" s="27">
        <f t="shared" ref="R21" si="130">IF(L21=0,1001,P21+K21/10000000000)</f>
        <v>16.871001854999999</v>
      </c>
      <c r="S21" s="27">
        <f t="shared" ref="S21" si="131">IF(L21=0,"",RANK(R21,R$3:R$500,1))</f>
        <v>11</v>
      </c>
      <c r="U21" s="27">
        <f>'mladší žáci '!A21:A22</f>
        <v>10</v>
      </c>
      <c r="V21" s="27" t="str">
        <f>'mladší žáci '!B21:B22</f>
        <v>Blabla</v>
      </c>
      <c r="W21" s="27" t="str">
        <f>'mladší žáci '!C21:C22</f>
        <v>Petr</v>
      </c>
      <c r="X21" s="27" t="str">
        <f>'mladší žáci '!D21:D22</f>
        <v>Frenštát pod Radhoštěm</v>
      </c>
      <c r="Y21">
        <f>'mladší žáci '!I21</f>
        <v>20.347999999999999</v>
      </c>
      <c r="Z21" s="27">
        <f t="shared" ref="Z21" si="132">IF(V21=0,1000,MIN(Y21:Y22)+MAX(Y21:Y22)/10000000)</f>
        <v>20.348002789900001</v>
      </c>
      <c r="AA21" s="27">
        <f t="shared" ref="AA21" si="133">IF(V21=0,"",RANK(Z21,Z$3:Z$500,1))</f>
        <v>3</v>
      </c>
      <c r="AB21" s="27">
        <f t="shared" ref="AB21" si="134">IF(V21=0,1001,Z21+U21/10000000000)</f>
        <v>20.348002790900001</v>
      </c>
      <c r="AC21" s="27">
        <f t="shared" ref="AC21" si="135">IF(V21=0,"",RANK(AB21,AB$3:AB$500,1))</f>
        <v>3</v>
      </c>
      <c r="AE21" s="27">
        <f>'mladší žačky'!A21:A22</f>
        <v>10</v>
      </c>
      <c r="AF21" s="27" t="str">
        <f>'mladší žačky'!B21:B22</f>
        <v>Havránková</v>
      </c>
      <c r="AG21" s="27" t="str">
        <f>'mladší žačky'!C21:C22</f>
        <v>Anna</v>
      </c>
      <c r="AH21" s="27" t="str">
        <f>'mladší žačky'!D21:D22</f>
        <v>Prchalov</v>
      </c>
      <c r="AI21">
        <f>'mladší žačky'!I21</f>
        <v>31.763999999999999</v>
      </c>
      <c r="AJ21" s="27">
        <f t="shared" ref="AJ21" si="136">IF(AF21=0,1000,MIN(AI21:AI22)+MAX(AI21:AI22)/10000000)</f>
        <v>31.539003176400001</v>
      </c>
      <c r="AK21" s="27">
        <f t="shared" ref="AK21" si="137">IF(AF21=0,"",RANK(AJ21,AJ$3:AJ$500,1))</f>
        <v>13</v>
      </c>
      <c r="AL21" s="27">
        <f t="shared" ref="AL21" si="138">IF(AF21=0,1001,AJ21+AE21/10000000000)</f>
        <v>31.539003177400001</v>
      </c>
      <c r="AM21" s="27">
        <f t="shared" ref="AM21" si="139">IF(AF21=0,"",RANK(AL21,AL$3:AL$500,1))</f>
        <v>13</v>
      </c>
    </row>
    <row r="22" spans="1:39" x14ac:dyDescent="0.3">
      <c r="A22" s="27"/>
      <c r="B22" s="27"/>
      <c r="C22" s="27"/>
      <c r="D22" s="27"/>
      <c r="E22">
        <f>'starší žáci'!I22</f>
        <v>19.954999999999998</v>
      </c>
      <c r="F22" s="27"/>
      <c r="G22" s="27"/>
      <c r="H22" s="27"/>
      <c r="I22" s="27"/>
      <c r="K22" s="27"/>
      <c r="L22" s="27"/>
      <c r="M22" s="27"/>
      <c r="N22" s="27"/>
      <c r="O22">
        <f>'starší žačky'!I22</f>
        <v>18.54</v>
      </c>
      <c r="P22" s="27"/>
      <c r="Q22" s="27"/>
      <c r="R22" s="27"/>
      <c r="S22" s="27"/>
      <c r="U22" s="27"/>
      <c r="V22" s="27"/>
      <c r="W22" s="27"/>
      <c r="X22" s="27"/>
      <c r="Y22">
        <f>'mladší žáci '!I22</f>
        <v>27.899000000000001</v>
      </c>
      <c r="Z22" s="27"/>
      <c r="AA22" s="27"/>
      <c r="AB22" s="27"/>
      <c r="AC22" s="27"/>
      <c r="AE22" s="27"/>
      <c r="AF22" s="27"/>
      <c r="AG22" s="27"/>
      <c r="AH22" s="27"/>
      <c r="AI22">
        <f>'mladší žačky'!I22</f>
        <v>31.539000000000001</v>
      </c>
      <c r="AJ22" s="27"/>
      <c r="AK22" s="27"/>
      <c r="AL22" s="27"/>
      <c r="AM22" s="27"/>
    </row>
    <row r="23" spans="1:39" x14ac:dyDescent="0.3">
      <c r="A23" s="27">
        <f>'starší žáci'!A23:A24</f>
        <v>11</v>
      </c>
      <c r="B23" s="27" t="str">
        <f>'starší žáci'!B23:B24</f>
        <v>Drha</v>
      </c>
      <c r="C23" s="27" t="str">
        <f>'starší žáci'!C23:C24</f>
        <v>Jindřich</v>
      </c>
      <c r="D23" s="27" t="str">
        <f>'starší žáci'!D23:D24</f>
        <v>Frenštát p.R.</v>
      </c>
      <c r="E23">
        <f>'starší žáci'!I23</f>
        <v>18.073</v>
      </c>
      <c r="F23" s="27">
        <f t="shared" ref="F23" si="140">IF(B23=0,1000,MIN(E23:E24)+MAX(E23:E24)/10000000)</f>
        <v>18.073001838</v>
      </c>
      <c r="G23" s="27">
        <f t="shared" ref="G23" si="141">IF(B23=0,"",RANK(F23,F$3:F$500,1))</f>
        <v>8</v>
      </c>
      <c r="H23" s="27">
        <f t="shared" ref="H23" si="142">IF(B23=0,1001,F23+A23/10000000000)</f>
        <v>18.073001839099998</v>
      </c>
      <c r="I23" s="27">
        <f t="shared" ref="I23" si="143">IF(B23=0,"",RANK(H23,H$3:H$500,1))</f>
        <v>8</v>
      </c>
      <c r="K23" s="27">
        <f>'starší žačky'!A23:A24</f>
        <v>11</v>
      </c>
      <c r="L23" s="27" t="str">
        <f>'starší žačky'!B23:B24</f>
        <v>Kusová</v>
      </c>
      <c r="M23" s="27" t="str">
        <f>'starší žačky'!C23:C24</f>
        <v>Kristýna</v>
      </c>
      <c r="N23" s="27">
        <f>'starší žačky'!D23:D24</f>
        <v>0</v>
      </c>
      <c r="O23">
        <f>'starší žačky'!I23</f>
        <v>16.334</v>
      </c>
      <c r="P23" s="27">
        <f t="shared" ref="P23" si="144">IF(L23=0,1000,MIN(O23:O24)+MAX(O23:O24)/10000000)</f>
        <v>16.334002630000001</v>
      </c>
      <c r="Q23" s="27">
        <f t="shared" ref="Q23" si="145">IF(L23=0,"",RANK(P23,P$3:P$500,1))</f>
        <v>7</v>
      </c>
      <c r="R23" s="27">
        <f t="shared" ref="R23" si="146">IF(L23=0,1001,P23+K23/10000000000)</f>
        <v>16.334002631099999</v>
      </c>
      <c r="S23" s="27">
        <f t="shared" ref="S23" si="147">IF(L23=0,"",RANK(R23,R$3:R$500,1))</f>
        <v>7</v>
      </c>
      <c r="U23" s="27">
        <f>'mladší žáci '!A23:A24</f>
        <v>11</v>
      </c>
      <c r="V23" s="27" t="str">
        <f>'mladší žáci '!B23:B24</f>
        <v>Glista</v>
      </c>
      <c r="W23" s="27" t="str">
        <f>'mladší žáci '!C23:C24</f>
        <v>Vojtěch</v>
      </c>
      <c r="X23" s="27" t="str">
        <f>'mladší žáci '!D23:D24</f>
        <v>Frenštát pod Radhoštěm</v>
      </c>
      <c r="Y23">
        <f>'mladší žáci '!I23</f>
        <v>29.853000000000002</v>
      </c>
      <c r="Z23" s="27">
        <f t="shared" ref="Z23" si="148">IF(V23=0,1000,MIN(Y23:Y24)+MAX(Y23:Y24)/10000000)</f>
        <v>29.5320029853</v>
      </c>
      <c r="AA23" s="27">
        <f t="shared" ref="AA23" si="149">IF(V23=0,"",RANK(Z23,Z$3:Z$500,1))</f>
        <v>22</v>
      </c>
      <c r="AB23" s="27">
        <f t="shared" ref="AB23" si="150">IF(V23=0,1001,Z23+U23/10000000000)</f>
        <v>29.532002986399998</v>
      </c>
      <c r="AC23" s="27">
        <f t="shared" ref="AC23" si="151">IF(V23=0,"",RANK(AB23,AB$3:AB$500,1))</f>
        <v>22</v>
      </c>
      <c r="AE23" s="27">
        <f>'mladší žačky'!A23:A24</f>
        <v>11</v>
      </c>
      <c r="AF23" s="27" t="str">
        <f>'mladší žačky'!B23:B24</f>
        <v>Havránková</v>
      </c>
      <c r="AG23" s="27" t="str">
        <f>'mladší žačky'!C23:C24</f>
        <v>Eva</v>
      </c>
      <c r="AH23" s="27" t="str">
        <f>'mladší žačky'!D23:D24</f>
        <v>Prchalov</v>
      </c>
      <c r="AI23">
        <f>'mladší žačky'!I23</f>
        <v>50.271000000000001</v>
      </c>
      <c r="AJ23" s="27">
        <f t="shared" ref="AJ23" si="152">IF(AF23=0,1000,MIN(AI23:AI24)+MAX(AI23:AI24)/10000000)</f>
        <v>46.301005027100004</v>
      </c>
      <c r="AK23" s="27">
        <f t="shared" ref="AK23" si="153">IF(AF23=0,"",RANK(AJ23,AJ$3:AJ$500,1))</f>
        <v>18</v>
      </c>
      <c r="AL23" s="27">
        <f t="shared" ref="AL23" si="154">IF(AF23=0,1001,AJ23+AE23/10000000000)</f>
        <v>46.301005028200002</v>
      </c>
      <c r="AM23" s="27">
        <f t="shared" ref="AM23" si="155">IF(AF23=0,"",RANK(AL23,AL$3:AL$500,1))</f>
        <v>18</v>
      </c>
    </row>
    <row r="24" spans="1:39" x14ac:dyDescent="0.3">
      <c r="A24" s="27"/>
      <c r="B24" s="27"/>
      <c r="C24" s="27"/>
      <c r="D24" s="27"/>
      <c r="E24">
        <f>'starší žáci'!I24</f>
        <v>18.38</v>
      </c>
      <c r="F24" s="27"/>
      <c r="G24" s="27"/>
      <c r="H24" s="27"/>
      <c r="I24" s="27"/>
      <c r="K24" s="27"/>
      <c r="L24" s="27"/>
      <c r="M24" s="27"/>
      <c r="N24" s="27"/>
      <c r="O24">
        <f>'starší žačky'!I24</f>
        <v>26.3</v>
      </c>
      <c r="P24" s="27"/>
      <c r="Q24" s="27"/>
      <c r="R24" s="27"/>
      <c r="S24" s="27"/>
      <c r="U24" s="27"/>
      <c r="V24" s="27"/>
      <c r="W24" s="27"/>
      <c r="X24" s="27"/>
      <c r="Y24">
        <f>'mladší žáci '!I24</f>
        <v>29.532</v>
      </c>
      <c r="Z24" s="27"/>
      <c r="AA24" s="27"/>
      <c r="AB24" s="27"/>
      <c r="AC24" s="27"/>
      <c r="AE24" s="27"/>
      <c r="AF24" s="27"/>
      <c r="AG24" s="27"/>
      <c r="AH24" s="27"/>
      <c r="AI24">
        <f>'mladší žačky'!I24</f>
        <v>46.301000000000002</v>
      </c>
      <c r="AJ24" s="27"/>
      <c r="AK24" s="27"/>
      <c r="AL24" s="27"/>
      <c r="AM24" s="27"/>
    </row>
    <row r="25" spans="1:39" x14ac:dyDescent="0.3">
      <c r="A25" s="27">
        <f>'starší žáci'!A25:A26</f>
        <v>12</v>
      </c>
      <c r="B25" s="27" t="str">
        <f>'starší žáci'!B25:B26</f>
        <v>Fojtík</v>
      </c>
      <c r="C25" s="27" t="str">
        <f>'starší žáci'!C25:C26</f>
        <v>Jakub</v>
      </c>
      <c r="D25" s="27" t="str">
        <f>'starší žáci'!D25:D26</f>
        <v>Frenštát p.R.</v>
      </c>
      <c r="E25">
        <f>'starší žáci'!I25</f>
        <v>24.143999999999998</v>
      </c>
      <c r="F25" s="27">
        <f t="shared" ref="F25" si="156">IF(B25=0,1000,MIN(E25:E26)+MAX(E25:E26)/10000000)</f>
        <v>23.670002414400003</v>
      </c>
      <c r="G25" s="27">
        <f t="shared" ref="G25" si="157">IF(B25=0,"",RANK(F25,F$3:F$500,1))</f>
        <v>14</v>
      </c>
      <c r="H25" s="27">
        <f t="shared" ref="H25" si="158">IF(B25=0,1001,F25+A25/10000000000)</f>
        <v>23.670002415600003</v>
      </c>
      <c r="I25" s="27">
        <f t="shared" ref="I25" si="159">IF(B25=0,"",RANK(H25,H$3:H$500,1))</f>
        <v>14</v>
      </c>
      <c r="K25" s="27">
        <f>'starší žačky'!A25:A26</f>
        <v>12</v>
      </c>
      <c r="L25" s="27" t="str">
        <f>'starší žačky'!B25:B26</f>
        <v>Mlčochová</v>
      </c>
      <c r="M25" s="27" t="str">
        <f>'starší žačky'!C25:C26</f>
        <v>Zuzana</v>
      </c>
      <c r="N25" s="27">
        <f>'starší žačky'!D25:D26</f>
        <v>0</v>
      </c>
      <c r="O25">
        <f>'starší žačky'!I25</f>
        <v>16.821000000000002</v>
      </c>
      <c r="P25" s="27">
        <f t="shared" ref="P25" si="160">IF(L25=0,1000,MIN(O25:O26)+MAX(O25:O26)/10000000)</f>
        <v>16.821009999900003</v>
      </c>
      <c r="Q25" s="27">
        <f t="shared" ref="Q25" si="161">IF(L25=0,"",RANK(P25,P$3:P$500,1))</f>
        <v>10</v>
      </c>
      <c r="R25" s="27">
        <f t="shared" ref="R25" si="162">IF(L25=0,1001,P25+K25/10000000000)</f>
        <v>16.821010001100003</v>
      </c>
      <c r="S25" s="27">
        <f t="shared" ref="S25" si="163">IF(L25=0,"",RANK(R25,R$3:R$500,1))</f>
        <v>10</v>
      </c>
      <c r="U25" s="27">
        <f>'mladší žáci '!A25:A26</f>
        <v>12</v>
      </c>
      <c r="V25" s="27" t="str">
        <f>'mladší žáci '!B25:B26</f>
        <v>Grasblum</v>
      </c>
      <c r="W25" s="27" t="str">
        <f>'mladší žáci '!C25:C26</f>
        <v>Daniel</v>
      </c>
      <c r="X25" s="27" t="str">
        <f>'mladší žáci '!D25:D26</f>
        <v>Frenštát pod Radhoštěm</v>
      </c>
      <c r="Y25">
        <f>'mladší žáci '!I25</f>
        <v>99.998999999999995</v>
      </c>
      <c r="Z25" s="27">
        <f t="shared" ref="Z25" si="164">IF(V25=0,1000,MIN(Y25:Y26)+MAX(Y25:Y26)/10000000)</f>
        <v>99.999009999899997</v>
      </c>
      <c r="AA25" s="27">
        <f t="shared" ref="AA25" si="165">IF(V25=0,"",RANK(Z25,Z$3:Z$500,1))</f>
        <v>27</v>
      </c>
      <c r="AB25" s="27">
        <f t="shared" ref="AB25" si="166">IF(V25=0,1001,Z25+U25/10000000000)</f>
        <v>99.99901000109999</v>
      </c>
      <c r="AC25" s="27">
        <f t="shared" ref="AC25" si="167">IF(V25=0,"",RANK(AB25,AB$3:AB$500,1))</f>
        <v>27</v>
      </c>
      <c r="AE25" s="27">
        <f>'mladší žačky'!A25:A26</f>
        <v>12</v>
      </c>
      <c r="AF25" s="27" t="str">
        <f>'mladší žačky'!B25:B26</f>
        <v>Buchtová</v>
      </c>
      <c r="AG25" s="27" t="str">
        <f>'mladší žačky'!C25:C26</f>
        <v>Adéla</v>
      </c>
      <c r="AH25" s="27" t="str">
        <f>'mladší žačky'!D25:D26</f>
        <v>Frenštát p.R.</v>
      </c>
      <c r="AI25">
        <f>'mladší žačky'!I25</f>
        <v>48.002000000000002</v>
      </c>
      <c r="AJ25" s="27">
        <f t="shared" ref="AJ25" si="168">IF(AF25=0,1000,MIN(AI25:AI26)+MAX(AI25:AI26)/10000000)</f>
        <v>24.2330048002</v>
      </c>
      <c r="AK25" s="27">
        <f t="shared" ref="AK25" si="169">IF(AF25=0,"",RANK(AJ25,AJ$3:AJ$500,1))</f>
        <v>5</v>
      </c>
      <c r="AL25" s="27">
        <f t="shared" ref="AL25" si="170">IF(AF25=0,1001,AJ25+AE25/10000000000)</f>
        <v>24.2330048014</v>
      </c>
      <c r="AM25" s="27">
        <f t="shared" ref="AM25" si="171">IF(AF25=0,"",RANK(AL25,AL$3:AL$500,1))</f>
        <v>5</v>
      </c>
    </row>
    <row r="26" spans="1:39" x14ac:dyDescent="0.3">
      <c r="A26" s="27"/>
      <c r="B26" s="27"/>
      <c r="C26" s="27"/>
      <c r="D26" s="27"/>
      <c r="E26">
        <f>'starší žáci'!I26</f>
        <v>23.67</v>
      </c>
      <c r="F26" s="27"/>
      <c r="G26" s="27"/>
      <c r="H26" s="27"/>
      <c r="I26" s="27"/>
      <c r="K26" s="27"/>
      <c r="L26" s="27"/>
      <c r="M26" s="27"/>
      <c r="N26" s="27"/>
      <c r="O26">
        <f>'starší žačky'!I26</f>
        <v>99.998999999999995</v>
      </c>
      <c r="P26" s="27"/>
      <c r="Q26" s="27"/>
      <c r="R26" s="27"/>
      <c r="S26" s="27"/>
      <c r="U26" s="27"/>
      <c r="V26" s="27"/>
      <c r="W26" s="27"/>
      <c r="X26" s="27"/>
      <c r="Y26">
        <f>'mladší žáci '!I26</f>
        <v>99.998999999999995</v>
      </c>
      <c r="Z26" s="27"/>
      <c r="AA26" s="27"/>
      <c r="AB26" s="27"/>
      <c r="AC26" s="27"/>
      <c r="AE26" s="27"/>
      <c r="AF26" s="27"/>
      <c r="AG26" s="27"/>
      <c r="AH26" s="27"/>
      <c r="AI26">
        <f>'mladší žačky'!I26</f>
        <v>24.233000000000001</v>
      </c>
      <c r="AJ26" s="27"/>
      <c r="AK26" s="27"/>
      <c r="AL26" s="27"/>
      <c r="AM26" s="27"/>
    </row>
    <row r="27" spans="1:39" x14ac:dyDescent="0.3">
      <c r="A27" s="27">
        <f>'starší žáci'!A27:A28</f>
        <v>13</v>
      </c>
      <c r="B27" s="27" t="str">
        <f>'starší žáci'!B27:B28</f>
        <v>Kožušník</v>
      </c>
      <c r="C27" s="27" t="str">
        <f>'starší žáci'!C27:C28</f>
        <v>Patrik</v>
      </c>
      <c r="D27" s="27" t="str">
        <f>'starší žáci'!D27:D28</f>
        <v>Frenštát p.R.</v>
      </c>
      <c r="E27">
        <f>'starší žáci'!I27</f>
        <v>18.390999999999998</v>
      </c>
      <c r="F27" s="27">
        <f t="shared" ref="F27" si="172">IF(B27=0,1000,MIN(E27:E28)+MAX(E27:E28)/10000000)</f>
        <v>16.6470018391</v>
      </c>
      <c r="G27" s="27">
        <f t="shared" ref="G27" si="173">IF(B27=0,"",RANK(F27,F$3:F$500,1))</f>
        <v>5</v>
      </c>
      <c r="H27" s="27">
        <f t="shared" ref="H27" si="174">IF(B27=0,1001,F27+A27/10000000000)</f>
        <v>16.647001840399998</v>
      </c>
      <c r="I27" s="27">
        <f t="shared" ref="I27" si="175">IF(B27=0,"",RANK(H27,H$3:H$500,1))</f>
        <v>5</v>
      </c>
      <c r="K27" s="27">
        <f>'starší žačky'!A27:A28</f>
        <v>13</v>
      </c>
      <c r="L27" s="27" t="str">
        <f>'starší žačky'!B27:B28</f>
        <v>Gelnarová</v>
      </c>
      <c r="M27" s="27" t="str">
        <f>'starší žačky'!C27:C28</f>
        <v>Tereza</v>
      </c>
      <c r="N27" s="27">
        <f>'starší žačky'!D27:D28</f>
        <v>0</v>
      </c>
      <c r="O27">
        <f>'starší žačky'!I27</f>
        <v>17.279</v>
      </c>
      <c r="P27" s="27">
        <f t="shared" ref="P27" si="176">IF(L27=0,1000,MIN(O27:O28)+MAX(O27:O28)/10000000)</f>
        <v>16.697001727899998</v>
      </c>
      <c r="Q27" s="27">
        <f t="shared" ref="Q27" si="177">IF(L27=0,"",RANK(P27,P$3:P$500,1))</f>
        <v>9</v>
      </c>
      <c r="R27" s="27">
        <f t="shared" ref="R27" si="178">IF(L27=0,1001,P27+K27/10000000000)</f>
        <v>16.697001729199997</v>
      </c>
      <c r="S27" s="27">
        <f t="shared" ref="S27" si="179">IF(L27=0,"",RANK(R27,R$3:R$500,1))</f>
        <v>9</v>
      </c>
      <c r="U27" s="27">
        <f>'mladší žáci '!A27:A28</f>
        <v>13</v>
      </c>
      <c r="V27" s="27" t="str">
        <f>'mladší žáci '!B27:B28</f>
        <v>Hrubiš</v>
      </c>
      <c r="W27" s="27" t="str">
        <f>'mladší žáci '!C27:C28</f>
        <v>Mikuláš</v>
      </c>
      <c r="X27" s="27" t="str">
        <f>'mladší žáci '!D27:D28</f>
        <v>Frenštát pod Radhoštěm</v>
      </c>
      <c r="Y27">
        <f>'mladší žáci '!I27</f>
        <v>28.433</v>
      </c>
      <c r="Z27" s="27">
        <f t="shared" ref="Z27" si="180">IF(V27=0,1000,MIN(Y27:Y28)+MAX(Y27:Y28)/10000000)</f>
        <v>28.433002934499999</v>
      </c>
      <c r="AA27" s="27">
        <f t="shared" ref="AA27" si="181">IF(V27=0,"",RANK(Z27,Z$3:Z$500,1))</f>
        <v>20</v>
      </c>
      <c r="AB27" s="27">
        <f t="shared" ref="AB27" si="182">IF(V27=0,1001,Z27+U27/10000000000)</f>
        <v>28.433002935799998</v>
      </c>
      <c r="AC27" s="27">
        <f t="shared" ref="AC27" si="183">IF(V27=0,"",RANK(AB27,AB$3:AB$500,1))</f>
        <v>20</v>
      </c>
      <c r="AE27" s="27">
        <f>'mladší žačky'!A27:A28</f>
        <v>13</v>
      </c>
      <c r="AF27" s="27" t="str">
        <f>'mladší žačky'!B27:B28</f>
        <v>Fojtíková</v>
      </c>
      <c r="AG27" s="27" t="str">
        <f>'mladší žačky'!C27:C28</f>
        <v>Nela</v>
      </c>
      <c r="AH27" s="27" t="str">
        <f>'mladší žačky'!D27:D28</f>
        <v>Frenštát p.R.</v>
      </c>
      <c r="AI27">
        <f>'mladší žačky'!I27</f>
        <v>31.655999999999999</v>
      </c>
      <c r="AJ27" s="27">
        <f t="shared" ref="AJ27" si="184">IF(AF27=0,1000,MIN(AI27:AI28)+MAX(AI27:AI28)/10000000)</f>
        <v>27.634003165599999</v>
      </c>
      <c r="AK27" s="27">
        <f t="shared" ref="AK27" si="185">IF(AF27=0,"",RANK(AJ27,AJ$3:AJ$500,1))</f>
        <v>10</v>
      </c>
      <c r="AL27" s="27">
        <f t="shared" ref="AL27" si="186">IF(AF27=0,1001,AJ27+AE27/10000000000)</f>
        <v>27.634003166899998</v>
      </c>
      <c r="AM27" s="27">
        <f t="shared" ref="AM27" si="187">IF(AF27=0,"",RANK(AL27,AL$3:AL$500,1))</f>
        <v>10</v>
      </c>
    </row>
    <row r="28" spans="1:39" x14ac:dyDescent="0.3">
      <c r="A28" s="27"/>
      <c r="B28" s="27"/>
      <c r="C28" s="27"/>
      <c r="D28" s="27"/>
      <c r="E28">
        <f>'starší žáci'!I28</f>
        <v>16.646999999999998</v>
      </c>
      <c r="F28" s="27"/>
      <c r="G28" s="27"/>
      <c r="H28" s="27"/>
      <c r="I28" s="27"/>
      <c r="K28" s="27"/>
      <c r="L28" s="27"/>
      <c r="M28" s="27"/>
      <c r="N28" s="27"/>
      <c r="O28">
        <f>'starší žačky'!I28</f>
        <v>16.696999999999999</v>
      </c>
      <c r="P28" s="27"/>
      <c r="Q28" s="27"/>
      <c r="R28" s="27"/>
      <c r="S28" s="27"/>
      <c r="U28" s="27"/>
      <c r="V28" s="27"/>
      <c r="W28" s="27"/>
      <c r="X28" s="27"/>
      <c r="Y28">
        <f>'mladší žáci '!I28</f>
        <v>29.344999999999999</v>
      </c>
      <c r="Z28" s="27"/>
      <c r="AA28" s="27"/>
      <c r="AB28" s="27"/>
      <c r="AC28" s="27"/>
      <c r="AE28" s="27"/>
      <c r="AF28" s="27"/>
      <c r="AG28" s="27"/>
      <c r="AH28" s="27"/>
      <c r="AI28">
        <f>'mladší žačky'!I28</f>
        <v>27.634</v>
      </c>
      <c r="AJ28" s="27"/>
      <c r="AK28" s="27"/>
      <c r="AL28" s="27"/>
      <c r="AM28" s="27"/>
    </row>
    <row r="29" spans="1:39" x14ac:dyDescent="0.3">
      <c r="A29" s="27">
        <f>'starší žáci'!A29:A30</f>
        <v>14</v>
      </c>
      <c r="B29" s="27" t="str">
        <f>'starší žáci'!B29:B30</f>
        <v>Pipus</v>
      </c>
      <c r="C29" s="27" t="str">
        <f>'starší žáci'!C29:C30</f>
        <v>Denis</v>
      </c>
      <c r="D29" s="27" t="str">
        <f>'starší žáci'!D29:D30</f>
        <v>Frenštát p.R.</v>
      </c>
      <c r="E29">
        <f>'starší žáci'!I29</f>
        <v>36.817</v>
      </c>
      <c r="F29" s="27">
        <f t="shared" ref="F29" si="188">IF(B29=0,1000,MIN(E29:E30)+MAX(E29:E30)/10000000)</f>
        <v>30.491003681700001</v>
      </c>
      <c r="G29" s="27">
        <f t="shared" ref="G29" si="189">IF(B29=0,"",RANK(F29,F$3:F$500,1))</f>
        <v>16</v>
      </c>
      <c r="H29" s="27">
        <f t="shared" ref="H29" si="190">IF(B29=0,1001,F29+A29/10000000000)</f>
        <v>30.491003683100001</v>
      </c>
      <c r="I29" s="27">
        <f t="shared" ref="I29" si="191">IF(B29=0,"",RANK(H29,H$3:H$500,1))</f>
        <v>16</v>
      </c>
      <c r="K29" s="27">
        <f>'starší žačky'!A29:A30</f>
        <v>0</v>
      </c>
      <c r="L29" s="27">
        <f>'starší žačky'!B29:B30</f>
        <v>0</v>
      </c>
      <c r="M29" s="27">
        <f>'starší žačky'!C29:C30</f>
        <v>0</v>
      </c>
      <c r="N29" s="27">
        <f>'starší žačky'!D29:D30</f>
        <v>0</v>
      </c>
      <c r="O29" t="str">
        <f>'starší žačky'!I29</f>
        <v/>
      </c>
      <c r="P29" s="27">
        <f t="shared" ref="P29" si="192">IF(L29=0,1000,MIN(O29:O30)+MAX(O29:O30)/10000000)</f>
        <v>1000</v>
      </c>
      <c r="Q29" s="27" t="str">
        <f t="shared" ref="Q29" si="193">IF(L29=0,"",RANK(P29,P$3:P$500,1))</f>
        <v/>
      </c>
      <c r="R29" s="27">
        <f t="shared" ref="R29" si="194">IF(L29=0,1001,P29+K29/10000000000)</f>
        <v>1001</v>
      </c>
      <c r="S29" s="27" t="str">
        <f t="shared" ref="S29" si="195">IF(L29=0,"",RANK(R29,R$3:R$500,1))</f>
        <v/>
      </c>
      <c r="U29" s="27">
        <f>'mladší žáci '!A29:A30</f>
        <v>14</v>
      </c>
      <c r="V29" s="27" t="str">
        <f>'mladší žáci '!B29:B30</f>
        <v>Jašík</v>
      </c>
      <c r="W29" s="27" t="str">
        <f>'mladší žáci '!C29:C30</f>
        <v>Roman</v>
      </c>
      <c r="X29" s="27" t="str">
        <f>'mladší žáci '!D29:D30</f>
        <v>Frenštát pod Radhoštěm</v>
      </c>
      <c r="Y29">
        <f>'mladší žáci '!I29</f>
        <v>25.789000000000001</v>
      </c>
      <c r="Z29" s="27">
        <f t="shared" ref="Z29" si="196">IF(V29=0,1000,MIN(Y29:Y30)+MAX(Y29:Y30)/10000000)</f>
        <v>25.3500025789</v>
      </c>
      <c r="AA29" s="27">
        <f t="shared" ref="AA29" si="197">IF(V29=0,"",RANK(Z29,Z$3:Z$500,1))</f>
        <v>14</v>
      </c>
      <c r="AB29" s="27">
        <f t="shared" ref="AB29" si="198">IF(V29=0,1001,Z29+U29/10000000000)</f>
        <v>25.3500025803</v>
      </c>
      <c r="AC29" s="27">
        <f t="shared" ref="AC29" si="199">IF(V29=0,"",RANK(AB29,AB$3:AB$500,1))</f>
        <v>14</v>
      </c>
      <c r="AE29" s="27">
        <f>'mladší žačky'!A29:A30</f>
        <v>14</v>
      </c>
      <c r="AF29" s="27" t="str">
        <f>'mladší žačky'!B29:B30</f>
        <v>Kovalová</v>
      </c>
      <c r="AG29" s="27" t="str">
        <f>'mladší žačky'!C29:C30</f>
        <v>Pavlína</v>
      </c>
      <c r="AH29" s="27" t="str">
        <f>'mladší žačky'!D29:D30</f>
        <v>Frenštát p.R.</v>
      </c>
      <c r="AI29">
        <f>'mladší žačky'!I29</f>
        <v>31.672999999999998</v>
      </c>
      <c r="AJ29" s="27">
        <f t="shared" ref="AJ29" si="200">IF(AF29=0,1000,MIN(AI29:AI30)+MAX(AI29:AI30)/10000000)</f>
        <v>31.6730036011</v>
      </c>
      <c r="AK29" s="27">
        <f t="shared" ref="AK29" si="201">IF(AF29=0,"",RANK(AJ29,AJ$3:AJ$500,1))</f>
        <v>14</v>
      </c>
      <c r="AL29" s="27">
        <f t="shared" ref="AL29" si="202">IF(AF29=0,1001,AJ29+AE29/10000000000)</f>
        <v>31.6730036025</v>
      </c>
      <c r="AM29" s="27">
        <f t="shared" ref="AM29" si="203">IF(AF29=0,"",RANK(AL29,AL$3:AL$500,1))</f>
        <v>14</v>
      </c>
    </row>
    <row r="30" spans="1:39" x14ac:dyDescent="0.3">
      <c r="A30" s="27"/>
      <c r="B30" s="27"/>
      <c r="C30" s="27"/>
      <c r="D30" s="27"/>
      <c r="E30">
        <f>'starší žáci'!I30</f>
        <v>30.491</v>
      </c>
      <c r="F30" s="27"/>
      <c r="G30" s="27"/>
      <c r="H30" s="27"/>
      <c r="I30" s="27"/>
      <c r="K30" s="27"/>
      <c r="L30" s="27"/>
      <c r="M30" s="27"/>
      <c r="N30" s="27"/>
      <c r="O30" t="str">
        <f>'starší žačky'!I30</f>
        <v/>
      </c>
      <c r="P30" s="27"/>
      <c r="Q30" s="27"/>
      <c r="R30" s="27"/>
      <c r="S30" s="27"/>
      <c r="U30" s="27"/>
      <c r="V30" s="27"/>
      <c r="W30" s="27"/>
      <c r="X30" s="27"/>
      <c r="Y30">
        <f>'mladší žáci '!I30</f>
        <v>25.35</v>
      </c>
      <c r="Z30" s="27"/>
      <c r="AA30" s="27"/>
      <c r="AB30" s="27"/>
      <c r="AC30" s="27"/>
      <c r="AE30" s="27"/>
      <c r="AF30" s="27"/>
      <c r="AG30" s="27"/>
      <c r="AH30" s="27"/>
      <c r="AI30">
        <f>'mladší žačky'!I30</f>
        <v>36.011000000000003</v>
      </c>
      <c r="AJ30" s="27"/>
      <c r="AK30" s="27"/>
      <c r="AL30" s="27"/>
      <c r="AM30" s="27"/>
    </row>
    <row r="31" spans="1:39" x14ac:dyDescent="0.3">
      <c r="A31" s="27">
        <f>'starší žáci'!A31:A32</f>
        <v>15</v>
      </c>
      <c r="B31" s="27" t="str">
        <f>'starší žáci'!B31:B32</f>
        <v>Svatoš</v>
      </c>
      <c r="C31" s="27" t="str">
        <f>'starší žáci'!C31:C32</f>
        <v>Marek</v>
      </c>
      <c r="D31" s="27" t="str">
        <f>'starší žáci'!D31:D32</f>
        <v>Hájov</v>
      </c>
      <c r="E31">
        <f>'starší žáci'!I31</f>
        <v>13.489000000000001</v>
      </c>
      <c r="F31" s="27">
        <f t="shared" ref="F31" si="204">IF(B31=0,1000,MIN(E31:E32)+MAX(E31:E32)/10000000)</f>
        <v>13.489001465400001</v>
      </c>
      <c r="G31" s="27">
        <f t="shared" ref="G31" si="205">IF(B31=0,"",RANK(F31,F$3:F$500,1))</f>
        <v>1</v>
      </c>
      <c r="H31" s="27">
        <f t="shared" ref="H31" si="206">IF(B31=0,1001,F31+A31/10000000000)</f>
        <v>13.489001466900001</v>
      </c>
      <c r="I31" s="27">
        <f t="shared" ref="I31" si="207">IF(B31=0,"",RANK(H31,H$3:H$500,1))</f>
        <v>1</v>
      </c>
      <c r="K31" s="27" t="str">
        <f>'starší žačky'!A31:A32</f>
        <v/>
      </c>
      <c r="L31" s="27">
        <f>'starší žačky'!B31:B32</f>
        <v>0</v>
      </c>
      <c r="M31" s="27">
        <f>'starší žačky'!C31:C32</f>
        <v>0</v>
      </c>
      <c r="N31" s="27">
        <f>'starší žačky'!D31:D32</f>
        <v>0</v>
      </c>
      <c r="O31" t="str">
        <f>'starší žačky'!I31</f>
        <v/>
      </c>
      <c r="P31" s="27">
        <f t="shared" ref="P31" si="208">IF(L31=0,1000,MIN(O31:O32)+MAX(O31:O32)/10000000)</f>
        <v>1000</v>
      </c>
      <c r="Q31" s="27" t="str">
        <f t="shared" ref="Q31" si="209">IF(L31=0,"",RANK(P31,P$3:P$500,1))</f>
        <v/>
      </c>
      <c r="R31" s="27">
        <f t="shared" ref="R31" si="210">IF(L31=0,1001,P31+K31/10000000000)</f>
        <v>1001</v>
      </c>
      <c r="S31" s="27" t="str">
        <f t="shared" ref="S31" si="211">IF(L31=0,"",RANK(R31,R$3:R$500,1))</f>
        <v/>
      </c>
      <c r="U31" s="27">
        <f>'mladší žáci '!A31:A32</f>
        <v>15</v>
      </c>
      <c r="V31" s="27" t="str">
        <f>'mladší žáci '!B31:B32</f>
        <v>Míček</v>
      </c>
      <c r="W31" s="27" t="str">
        <f>'mladší žáci '!C31:C32</f>
        <v>Antonín</v>
      </c>
      <c r="X31" s="27" t="str">
        <f>'mladší žáci '!D31:D32</f>
        <v>Frenštát pod Radhoštěm</v>
      </c>
      <c r="Y31">
        <f>'mladší žáci '!I31</f>
        <v>27.22</v>
      </c>
      <c r="Z31" s="27">
        <f t="shared" ref="Z31" si="212">IF(V31=0,1000,MIN(Y31:Y32)+MAX(Y31:Y32)/10000000)</f>
        <v>27.2200027445</v>
      </c>
      <c r="AA31" s="27">
        <f t="shared" ref="AA31" si="213">IF(V31=0,"",RANK(Z31,Z$3:Z$500,1))</f>
        <v>17</v>
      </c>
      <c r="AB31" s="27">
        <f t="shared" ref="AB31" si="214">IF(V31=0,1001,Z31+U31/10000000000)</f>
        <v>27.220002745999999</v>
      </c>
      <c r="AC31" s="27">
        <f t="shared" ref="AC31" si="215">IF(V31=0,"",RANK(AB31,AB$3:AB$500,1))</f>
        <v>17</v>
      </c>
      <c r="AE31" s="27">
        <f>'mladší žačky'!A31:A32</f>
        <v>15</v>
      </c>
      <c r="AF31" s="27" t="str">
        <f>'mladší žačky'!B31:B32</f>
        <v>Navrátilová</v>
      </c>
      <c r="AG31" s="27" t="str">
        <f>'mladší žačky'!C31:C32</f>
        <v>Tereza</v>
      </c>
      <c r="AH31" s="27" t="str">
        <f>'mladší žačky'!D31:D32</f>
        <v>Frenštát p.R.</v>
      </c>
      <c r="AI31">
        <f>'mladší žačky'!I31</f>
        <v>33.552999999999997</v>
      </c>
      <c r="AJ31" s="27">
        <f t="shared" ref="AJ31" si="216">IF(AF31=0,1000,MIN(AI31:AI32)+MAX(AI31:AI32)/10000000)</f>
        <v>33.553003538599995</v>
      </c>
      <c r="AK31" s="27">
        <f t="shared" ref="AK31" si="217">IF(AF31=0,"",RANK(AJ31,AJ$3:AJ$500,1))</f>
        <v>16</v>
      </c>
      <c r="AL31" s="27">
        <f t="shared" ref="AL31" si="218">IF(AF31=0,1001,AJ31+AE31/10000000000)</f>
        <v>33.553003540099994</v>
      </c>
      <c r="AM31" s="27">
        <f t="shared" ref="AM31" si="219">IF(AF31=0,"",RANK(AL31,AL$3:AL$500,1))</f>
        <v>16</v>
      </c>
    </row>
    <row r="32" spans="1:39" x14ac:dyDescent="0.3">
      <c r="A32" s="27"/>
      <c r="B32" s="27"/>
      <c r="C32" s="27"/>
      <c r="D32" s="27"/>
      <c r="E32">
        <f>'starší žáci'!I32</f>
        <v>14.654</v>
      </c>
      <c r="F32" s="27"/>
      <c r="G32" s="27"/>
      <c r="H32" s="27"/>
      <c r="I32" s="27"/>
      <c r="K32" s="27"/>
      <c r="L32" s="27"/>
      <c r="M32" s="27"/>
      <c r="N32" s="27"/>
      <c r="O32" t="str">
        <f>'starší žačky'!I32</f>
        <v/>
      </c>
      <c r="P32" s="27"/>
      <c r="Q32" s="27"/>
      <c r="R32" s="27"/>
      <c r="S32" s="27"/>
      <c r="U32" s="27"/>
      <c r="V32" s="27"/>
      <c r="W32" s="27"/>
      <c r="X32" s="27"/>
      <c r="Y32">
        <f>'mladší žáci '!I32</f>
        <v>27.445</v>
      </c>
      <c r="Z32" s="27"/>
      <c r="AA32" s="27"/>
      <c r="AB32" s="27"/>
      <c r="AC32" s="27"/>
      <c r="AE32" s="27"/>
      <c r="AF32" s="27"/>
      <c r="AG32" s="27"/>
      <c r="AH32" s="27"/>
      <c r="AI32">
        <f>'mladší žačky'!I32</f>
        <v>35.386000000000003</v>
      </c>
      <c r="AJ32" s="27"/>
      <c r="AK32" s="27"/>
      <c r="AL32" s="27"/>
      <c r="AM32" s="27"/>
    </row>
    <row r="33" spans="1:39" x14ac:dyDescent="0.3">
      <c r="A33" s="27">
        <f>'starší žáci'!A33:A34</f>
        <v>16</v>
      </c>
      <c r="B33" s="27" t="str">
        <f>'starší žáci'!B33:B34</f>
        <v>Smieško</v>
      </c>
      <c r="C33" s="27" t="str">
        <f>'starší žáci'!C33:C34</f>
        <v>Patrik</v>
      </c>
      <c r="D33" s="27" t="str">
        <f>'starší žáci'!D33:D34</f>
        <v>Frenštát p.R.</v>
      </c>
      <c r="E33">
        <f>'starší žáci'!I33</f>
        <v>23.713000000000001</v>
      </c>
      <c r="F33" s="27">
        <f t="shared" ref="F33" si="220">IF(B33=0,1000,MIN(E33:E34)+MAX(E33:E34)/10000000)</f>
        <v>23.713002442600001</v>
      </c>
      <c r="G33" s="27">
        <f t="shared" ref="G33" si="221">IF(B33=0,"",RANK(F33,F$3:F$500,1))</f>
        <v>15</v>
      </c>
      <c r="H33" s="27">
        <f t="shared" ref="H33" si="222">IF(B33=0,1001,F33+A33/10000000000)</f>
        <v>23.713002444200001</v>
      </c>
      <c r="I33" s="27">
        <f t="shared" ref="I33" si="223">IF(B33=0,"",RANK(H33,H$3:H$500,1))</f>
        <v>15</v>
      </c>
      <c r="K33" s="27" t="str">
        <f>'starší žačky'!A33:A34</f>
        <v/>
      </c>
      <c r="L33" s="27">
        <f>'starší žačky'!B33:B34</f>
        <v>0</v>
      </c>
      <c r="M33" s="27">
        <f>'starší žačky'!C33:C34</f>
        <v>0</v>
      </c>
      <c r="N33" s="27">
        <f>'starší žačky'!D33:D34</f>
        <v>0</v>
      </c>
      <c r="O33" t="str">
        <f>'starší žačky'!I33</f>
        <v/>
      </c>
      <c r="P33" s="27">
        <f t="shared" ref="P33" si="224">IF(L33=0,1000,MIN(O33:O34)+MAX(O33:O34)/10000000)</f>
        <v>1000</v>
      </c>
      <c r="Q33" s="27" t="str">
        <f t="shared" ref="Q33" si="225">IF(L33=0,"",RANK(P33,P$3:P$500,1))</f>
        <v/>
      </c>
      <c r="R33" s="27">
        <f t="shared" ref="R33" si="226">IF(L33=0,1001,P33+K33/10000000000)</f>
        <v>1001</v>
      </c>
      <c r="S33" s="27" t="str">
        <f t="shared" ref="S33" si="227">IF(L33=0,"",RANK(R33,R$3:R$500,1))</f>
        <v/>
      </c>
      <c r="U33" s="27">
        <f>'mladší žáci '!A33:A34</f>
        <v>16</v>
      </c>
      <c r="V33" s="27" t="str">
        <f>'mladší žáci '!B33:B34</f>
        <v>Pavel</v>
      </c>
      <c r="W33" s="27" t="str">
        <f>'mladší žáci '!C33:C34</f>
        <v>Matyáš</v>
      </c>
      <c r="X33" s="27" t="str">
        <f>'mladší žáci '!D33:D34</f>
        <v>Frenštát pod Radhoštěm</v>
      </c>
      <c r="Y33">
        <f>'mladší žáci '!I33</f>
        <v>27.811</v>
      </c>
      <c r="Z33" s="27">
        <f t="shared" ref="Z33" si="228">IF(V33=0,1000,MIN(Y33:Y34)+MAX(Y33:Y34)/10000000)</f>
        <v>26.3680027811</v>
      </c>
      <c r="AA33" s="27">
        <f t="shared" ref="AA33" si="229">IF(V33=0,"",RANK(Z33,Z$3:Z$500,1))</f>
        <v>15</v>
      </c>
      <c r="AB33" s="27">
        <f t="shared" ref="AB33" si="230">IF(V33=0,1001,Z33+U33/10000000000)</f>
        <v>26.3680027827</v>
      </c>
      <c r="AC33" s="27">
        <f t="shared" ref="AC33" si="231">IF(V33=0,"",RANK(AB33,AB$3:AB$500,1))</f>
        <v>15</v>
      </c>
      <c r="AE33" s="27">
        <f>'mladší žačky'!A33:A34</f>
        <v>16</v>
      </c>
      <c r="AF33" s="27" t="str">
        <f>'mladší žačky'!B33:B34</f>
        <v>Navrátilová</v>
      </c>
      <c r="AG33" s="27" t="str">
        <f>'mladší žačky'!C33:C34</f>
        <v>Zuzana</v>
      </c>
      <c r="AH33" s="27" t="str">
        <f>'mladší žačky'!D33:D34</f>
        <v>Frenštát p.R.</v>
      </c>
      <c r="AI33">
        <f>'mladší žačky'!I33</f>
        <v>56.015000000000001</v>
      </c>
      <c r="AJ33" s="27">
        <f t="shared" ref="AJ33" si="232">IF(AF33=0,1000,MIN(AI33:AI34)+MAX(AI33:AI34)/10000000)</f>
        <v>40.394005601499998</v>
      </c>
      <c r="AK33" s="27">
        <f t="shared" ref="AK33" si="233">IF(AF33=0,"",RANK(AJ33,AJ$3:AJ$500,1))</f>
        <v>17</v>
      </c>
      <c r="AL33" s="27">
        <f t="shared" ref="AL33" si="234">IF(AF33=0,1001,AJ33+AE33/10000000000)</f>
        <v>40.394005603099998</v>
      </c>
      <c r="AM33" s="27">
        <f t="shared" ref="AM33" si="235">IF(AF33=0,"",RANK(AL33,AL$3:AL$500,1))</f>
        <v>17</v>
      </c>
    </row>
    <row r="34" spans="1:39" x14ac:dyDescent="0.3">
      <c r="A34" s="27"/>
      <c r="B34" s="27"/>
      <c r="C34" s="27"/>
      <c r="D34" s="27"/>
      <c r="E34">
        <f>'starší žáci'!I34</f>
        <v>24.425999999999998</v>
      </c>
      <c r="F34" s="27"/>
      <c r="G34" s="27"/>
      <c r="H34" s="27"/>
      <c r="I34" s="27"/>
      <c r="K34" s="27"/>
      <c r="L34" s="27"/>
      <c r="M34" s="27"/>
      <c r="N34" s="27"/>
      <c r="O34" t="str">
        <f>'starší žačky'!I34</f>
        <v/>
      </c>
      <c r="P34" s="27"/>
      <c r="Q34" s="27"/>
      <c r="R34" s="27"/>
      <c r="S34" s="27"/>
      <c r="U34" s="27"/>
      <c r="V34" s="27"/>
      <c r="W34" s="27"/>
      <c r="X34" s="27"/>
      <c r="Y34">
        <f>'mladší žáci '!I34</f>
        <v>26.367999999999999</v>
      </c>
      <c r="Z34" s="27"/>
      <c r="AA34" s="27"/>
      <c r="AB34" s="27"/>
      <c r="AC34" s="27"/>
      <c r="AE34" s="27"/>
      <c r="AF34" s="27"/>
      <c r="AG34" s="27"/>
      <c r="AH34" s="27"/>
      <c r="AI34">
        <f>'mladší žačky'!I34</f>
        <v>40.393999999999998</v>
      </c>
      <c r="AJ34" s="27"/>
      <c r="AK34" s="27"/>
      <c r="AL34" s="27"/>
      <c r="AM34" s="27"/>
    </row>
    <row r="35" spans="1:39" x14ac:dyDescent="0.3">
      <c r="A35" s="27" t="str">
        <f>'starší žáci'!A35:A36</f>
        <v/>
      </c>
      <c r="B35" s="27">
        <f>'starší žáci'!B35:B36</f>
        <v>0</v>
      </c>
      <c r="C35" s="27">
        <f>'starší žáci'!C35:C36</f>
        <v>0</v>
      </c>
      <c r="D35" s="27">
        <f>'starší žáci'!D35:D36</f>
        <v>0</v>
      </c>
      <c r="E35" t="str">
        <f>'starší žáci'!I35</f>
        <v/>
      </c>
      <c r="F35" s="27">
        <f t="shared" ref="F35" si="236">IF(B35=0,1000,MIN(E35:E36)+MAX(E35:E36)/10000000)</f>
        <v>1000</v>
      </c>
      <c r="G35" s="27" t="str">
        <f t="shared" ref="G35" si="237">IF(B35=0,"",RANK(F35,F$3:F$500,1))</f>
        <v/>
      </c>
      <c r="H35" s="27">
        <f t="shared" ref="H35" si="238">IF(B35=0,1001,F35+A35/10000000000)</f>
        <v>1001</v>
      </c>
      <c r="I35" s="27" t="str">
        <f t="shared" ref="I35" si="239">IF(B35=0,"",RANK(H35,H$3:H$500,1))</f>
        <v/>
      </c>
      <c r="K35" s="27" t="str">
        <f>'starší žačky'!A35:A36</f>
        <v/>
      </c>
      <c r="L35" s="27">
        <f>'starší žačky'!B35:B36</f>
        <v>0</v>
      </c>
      <c r="M35" s="27">
        <f>'starší žačky'!C35:C36</f>
        <v>0</v>
      </c>
      <c r="N35" s="27">
        <f>'starší žačky'!D35:D36</f>
        <v>0</v>
      </c>
      <c r="O35" t="str">
        <f>'starší žačky'!I35</f>
        <v/>
      </c>
      <c r="P35" s="27">
        <f t="shared" ref="P35" si="240">IF(L35=0,1000,MIN(O35:O36)+MAX(O35:O36)/10000000)</f>
        <v>1000</v>
      </c>
      <c r="Q35" s="27" t="str">
        <f t="shared" ref="Q35" si="241">IF(L35=0,"",RANK(P35,P$3:P$500,1))</f>
        <v/>
      </c>
      <c r="R35" s="27">
        <f t="shared" ref="R35" si="242">IF(L35=0,1001,P35+K35/10000000000)</f>
        <v>1001</v>
      </c>
      <c r="S35" s="27" t="str">
        <f t="shared" ref="S35" si="243">IF(L35=0,"",RANK(R35,R$3:R$500,1))</f>
        <v/>
      </c>
      <c r="U35" s="27">
        <f>'mladší žáci '!A35:A36</f>
        <v>17</v>
      </c>
      <c r="V35" s="27" t="str">
        <f>'mladší žáci '!B35:B36</f>
        <v>Polášek</v>
      </c>
      <c r="W35" s="27" t="str">
        <f>'mladší žáci '!C35:C36</f>
        <v>David</v>
      </c>
      <c r="X35" s="27" t="str">
        <f>'mladší žáci '!D35:D36</f>
        <v>Frenštát pod Radhoštěm</v>
      </c>
      <c r="Y35">
        <f>'mladší žáci '!I35</f>
        <v>27.344999999999999</v>
      </c>
      <c r="Z35" s="27">
        <f t="shared" ref="Z35" si="244">IF(V35=0,1000,MIN(Y35:Y36)+MAX(Y35:Y36)/10000000)</f>
        <v>27.345002902399997</v>
      </c>
      <c r="AA35" s="27">
        <f t="shared" ref="AA35" si="245">IF(V35=0,"",RANK(Z35,Z$3:Z$500,1))</f>
        <v>19</v>
      </c>
      <c r="AB35" s="27">
        <f t="shared" ref="AB35" si="246">IF(V35=0,1001,Z35+U35/10000000000)</f>
        <v>27.345002904099996</v>
      </c>
      <c r="AC35" s="27">
        <f t="shared" ref="AC35" si="247">IF(V35=0,"",RANK(AB35,AB$3:AB$500,1))</f>
        <v>19</v>
      </c>
      <c r="AE35" s="27">
        <f>'mladší žačky'!A35:A36</f>
        <v>17</v>
      </c>
      <c r="AF35" s="27" t="str">
        <f>'mladší žačky'!B35:B36</f>
        <v>Žižková</v>
      </c>
      <c r="AG35" s="27" t="str">
        <f>'mladší žačky'!C35:C36</f>
        <v>Sára</v>
      </c>
      <c r="AH35" s="27" t="str">
        <f>'mladší žačky'!D35:D36</f>
        <v>Frenštát p.R.</v>
      </c>
      <c r="AI35">
        <f>'mladší žačky'!I35</f>
        <v>32.006999999999998</v>
      </c>
      <c r="AJ35" s="27">
        <f t="shared" ref="AJ35" si="248">IF(AF35=0,1000,MIN(AI35:AI36)+MAX(AI35:AI36)/10000000)</f>
        <v>32.007003229699997</v>
      </c>
      <c r="AK35" s="27">
        <f t="shared" ref="AK35" si="249">IF(AF35=0,"",RANK(AJ35,AJ$3:AJ$500,1))</f>
        <v>15</v>
      </c>
      <c r="AL35" s="27">
        <f t="shared" ref="AL35" si="250">IF(AF35=0,1001,AJ35+AE35/10000000000)</f>
        <v>32.007003231399999</v>
      </c>
      <c r="AM35" s="27">
        <f t="shared" ref="AM35" si="251">IF(AF35=0,"",RANK(AL35,AL$3:AL$500,1))</f>
        <v>15</v>
      </c>
    </row>
    <row r="36" spans="1:39" x14ac:dyDescent="0.3">
      <c r="A36" s="27"/>
      <c r="B36" s="27"/>
      <c r="C36" s="27"/>
      <c r="D36" s="27"/>
      <c r="E36" t="str">
        <f>'starší žáci'!I36</f>
        <v/>
      </c>
      <c r="F36" s="27"/>
      <c r="G36" s="27"/>
      <c r="H36" s="27"/>
      <c r="I36" s="27"/>
      <c r="K36" s="27"/>
      <c r="L36" s="27"/>
      <c r="M36" s="27"/>
      <c r="N36" s="27"/>
      <c r="O36" t="str">
        <f>'starší žačky'!I36</f>
        <v/>
      </c>
      <c r="P36" s="27"/>
      <c r="Q36" s="27"/>
      <c r="R36" s="27"/>
      <c r="S36" s="27"/>
      <c r="U36" s="27"/>
      <c r="V36" s="27"/>
      <c r="W36" s="27"/>
      <c r="X36" s="27"/>
      <c r="Y36">
        <f>'mladší žáci '!I36</f>
        <v>29.024000000000001</v>
      </c>
      <c r="Z36" s="27"/>
      <c r="AA36" s="27"/>
      <c r="AB36" s="27"/>
      <c r="AC36" s="27"/>
      <c r="AE36" s="27"/>
      <c r="AF36" s="27"/>
      <c r="AG36" s="27"/>
      <c r="AH36" s="27"/>
      <c r="AI36">
        <f>'mladší žačky'!I36</f>
        <v>32.296999999999997</v>
      </c>
      <c r="AJ36" s="27"/>
      <c r="AK36" s="27"/>
      <c r="AL36" s="27"/>
      <c r="AM36" s="27"/>
    </row>
    <row r="37" spans="1:39" x14ac:dyDescent="0.3">
      <c r="A37" s="27" t="str">
        <f>'starší žáci'!A37:A38</f>
        <v/>
      </c>
      <c r="B37" s="27">
        <f>'starší žáci'!B37:B38</f>
        <v>0</v>
      </c>
      <c r="C37" s="27">
        <f>'starší žáci'!C37:C38</f>
        <v>0</v>
      </c>
      <c r="D37" s="27">
        <f>'starší žáci'!D37:D38</f>
        <v>0</v>
      </c>
      <c r="E37" t="str">
        <f>'starší žáci'!I37</f>
        <v/>
      </c>
      <c r="F37" s="27">
        <f t="shared" ref="F37" si="252">IF(B37=0,1000,MIN(E37:E38)+MAX(E37:E38)/10000000)</f>
        <v>1000</v>
      </c>
      <c r="G37" s="27" t="str">
        <f t="shared" ref="G37" si="253">IF(B37=0,"",RANK(F37,F$3:F$500,1))</f>
        <v/>
      </c>
      <c r="H37" s="27">
        <f t="shared" ref="H37" si="254">IF(B37=0,1001,F37+A37/10000000000)</f>
        <v>1001</v>
      </c>
      <c r="I37" s="27" t="str">
        <f t="shared" ref="I37" si="255">IF(B37=0,"",RANK(H37,H$3:H$500,1))</f>
        <v/>
      </c>
      <c r="K37" s="27" t="str">
        <f>'starší žačky'!A37:A38</f>
        <v/>
      </c>
      <c r="L37" s="27">
        <f>'starší žačky'!B37:B38</f>
        <v>0</v>
      </c>
      <c r="M37" s="27">
        <f>'starší žačky'!C37:C38</f>
        <v>0</v>
      </c>
      <c r="N37" s="27">
        <f>'starší žačky'!D37:D38</f>
        <v>0</v>
      </c>
      <c r="O37" t="str">
        <f>'starší žačky'!I37</f>
        <v/>
      </c>
      <c r="P37" s="27">
        <f t="shared" ref="P37" si="256">IF(L37=0,1000,MIN(O37:O38)+MAX(O37:O38)/10000000)</f>
        <v>1000</v>
      </c>
      <c r="Q37" s="27" t="str">
        <f t="shared" ref="Q37" si="257">IF(L37=0,"",RANK(P37,P$3:P$500,1))</f>
        <v/>
      </c>
      <c r="R37" s="27">
        <f t="shared" ref="R37" si="258">IF(L37=0,1001,P37+K37/10000000000)</f>
        <v>1001</v>
      </c>
      <c r="S37" s="27" t="str">
        <f t="shared" ref="S37" si="259">IF(L37=0,"",RANK(R37,R$3:R$500,1))</f>
        <v/>
      </c>
      <c r="U37" s="27">
        <f>'mladší žáci '!A37:A38</f>
        <v>18</v>
      </c>
      <c r="V37" s="27" t="str">
        <f>'mladší žáci '!B37:B38</f>
        <v>Zátopek</v>
      </c>
      <c r="W37" s="27" t="str">
        <f>'mladší žáci '!C37:C38</f>
        <v>Filip</v>
      </c>
      <c r="X37" s="27" t="str">
        <f>'mladší žáci '!D37:D38</f>
        <v>Frenštát pod Radhoštěm</v>
      </c>
      <c r="Y37">
        <f>'mladší žáci '!I37</f>
        <v>28.437000000000001</v>
      </c>
      <c r="Z37" s="27">
        <f t="shared" ref="Z37" si="260">IF(V37=0,1000,MIN(Y37:Y38)+MAX(Y37:Y38)/10000000)</f>
        <v>27.270002843699999</v>
      </c>
      <c r="AA37" s="27">
        <f t="shared" ref="AA37" si="261">IF(V37=0,"",RANK(Z37,Z$3:Z$500,1))</f>
        <v>18</v>
      </c>
      <c r="AB37" s="27">
        <f t="shared" ref="AB37" si="262">IF(V37=0,1001,Z37+U37/10000000000)</f>
        <v>27.270002845499999</v>
      </c>
      <c r="AC37" s="27">
        <f t="shared" ref="AC37" si="263">IF(V37=0,"",RANK(AB37,AB$3:AB$500,1))</f>
        <v>18</v>
      </c>
      <c r="AE37" s="27">
        <f>'mladší žačky'!A37:A38</f>
        <v>18</v>
      </c>
      <c r="AF37" s="27" t="str">
        <f>'mladší žačky'!B37:B38</f>
        <v xml:space="preserve">Lysová </v>
      </c>
      <c r="AG37" s="27" t="str">
        <f>'mladší žačky'!C37:C38</f>
        <v>Sofie</v>
      </c>
      <c r="AH37" s="27" t="str">
        <f>'mladší žačky'!D37:D38</f>
        <v>Mniší</v>
      </c>
      <c r="AI37">
        <f>'mladší žačky'!I37</f>
        <v>27.919</v>
      </c>
      <c r="AJ37" s="27">
        <f t="shared" ref="AJ37" si="264">IF(AF37=0,1000,MIN(AI37:AI38)+MAX(AI37:AI38)/10000000)</f>
        <v>27.2510027919</v>
      </c>
      <c r="AK37" s="27">
        <f t="shared" ref="AK37" si="265">IF(AF37=0,"",RANK(AJ37,AJ$3:AJ$500,1))</f>
        <v>8</v>
      </c>
      <c r="AL37" s="27">
        <f t="shared" ref="AL37" si="266">IF(AF37=0,1001,AJ37+AE37/10000000000)</f>
        <v>27.2510027937</v>
      </c>
      <c r="AM37" s="27">
        <f t="shared" ref="AM37" si="267">IF(AF37=0,"",RANK(AL37,AL$3:AL$500,1))</f>
        <v>8</v>
      </c>
    </row>
    <row r="38" spans="1:39" x14ac:dyDescent="0.3">
      <c r="A38" s="27"/>
      <c r="B38" s="27"/>
      <c r="C38" s="27"/>
      <c r="D38" s="27"/>
      <c r="E38" t="str">
        <f>'starší žáci'!I38</f>
        <v/>
      </c>
      <c r="F38" s="27"/>
      <c r="G38" s="27"/>
      <c r="H38" s="27"/>
      <c r="I38" s="27"/>
      <c r="K38" s="27"/>
      <c r="L38" s="27"/>
      <c r="M38" s="27"/>
      <c r="N38" s="27"/>
      <c r="O38" t="str">
        <f>'starší žačky'!I38</f>
        <v/>
      </c>
      <c r="P38" s="27"/>
      <c r="Q38" s="27"/>
      <c r="R38" s="27"/>
      <c r="S38" s="27"/>
      <c r="U38" s="27"/>
      <c r="V38" s="27"/>
      <c r="W38" s="27"/>
      <c r="X38" s="27"/>
      <c r="Y38">
        <f>'mladší žáci '!I38</f>
        <v>27.27</v>
      </c>
      <c r="Z38" s="27"/>
      <c r="AA38" s="27"/>
      <c r="AB38" s="27"/>
      <c r="AC38" s="27"/>
      <c r="AE38" s="27"/>
      <c r="AF38" s="27"/>
      <c r="AG38" s="27"/>
      <c r="AH38" s="27"/>
      <c r="AI38">
        <f>'mladší žačky'!I38</f>
        <v>27.251000000000001</v>
      </c>
      <c r="AJ38" s="27"/>
      <c r="AK38" s="27"/>
      <c r="AL38" s="27"/>
      <c r="AM38" s="27"/>
    </row>
    <row r="39" spans="1:39" x14ac:dyDescent="0.3">
      <c r="A39" s="27" t="str">
        <f>'starší žáci'!A39:A40</f>
        <v/>
      </c>
      <c r="B39" s="27">
        <f>'starší žáci'!B39:B40</f>
        <v>0</v>
      </c>
      <c r="C39" s="27">
        <f>'starší žáci'!C39:C40</f>
        <v>0</v>
      </c>
      <c r="D39" s="27">
        <f>'starší žáci'!D39:D40</f>
        <v>0</v>
      </c>
      <c r="E39" t="str">
        <f>'starší žáci'!I39</f>
        <v/>
      </c>
      <c r="F39" s="27">
        <f t="shared" ref="F39" si="268">IF(B39=0,1000,MIN(E39:E40)+MAX(E39:E40)/10000000)</f>
        <v>1000</v>
      </c>
      <c r="G39" s="27" t="str">
        <f t="shared" ref="G39" si="269">IF(B39=0,"",RANK(F39,F$3:F$500,1))</f>
        <v/>
      </c>
      <c r="H39" s="27">
        <f t="shared" ref="H39" si="270">IF(B39=0,1001,F39+A39/10000000000)</f>
        <v>1001</v>
      </c>
      <c r="I39" s="27" t="str">
        <f t="shared" ref="I39" si="271">IF(B39=0,"",RANK(H39,H$3:H$500,1))</f>
        <v/>
      </c>
      <c r="K39" s="27" t="str">
        <f>'starší žačky'!A39:A40</f>
        <v/>
      </c>
      <c r="L39" s="27">
        <f>'starší žačky'!B39:B40</f>
        <v>0</v>
      </c>
      <c r="M39" s="27">
        <f>'starší žačky'!C39:C40</f>
        <v>0</v>
      </c>
      <c r="N39" s="27">
        <f>'starší žačky'!D39:D40</f>
        <v>0</v>
      </c>
      <c r="O39" t="str">
        <f>'starší žačky'!I39</f>
        <v/>
      </c>
      <c r="P39" s="27">
        <f t="shared" ref="P39" si="272">IF(L39=0,1000,MIN(O39:O40)+MAX(O39:O40)/10000000)</f>
        <v>1000</v>
      </c>
      <c r="Q39" s="27" t="str">
        <f t="shared" ref="Q39" si="273">IF(L39=0,"",RANK(P39,P$3:P$500,1))</f>
        <v/>
      </c>
      <c r="R39" s="27">
        <f t="shared" ref="R39" si="274">IF(L39=0,1001,P39+K39/10000000000)</f>
        <v>1001</v>
      </c>
      <c r="S39" s="27" t="str">
        <f t="shared" ref="S39" si="275">IF(L39=0,"",RANK(R39,R$3:R$500,1))</f>
        <v/>
      </c>
      <c r="U39" s="27">
        <f>'mladší žáci '!A39:A40</f>
        <v>19</v>
      </c>
      <c r="V39" s="27" t="str">
        <f>'mladší žáci '!B39:B40</f>
        <v xml:space="preserve">Fojtík </v>
      </c>
      <c r="W39" s="27" t="str">
        <f>'mladší žáci '!C39:C40</f>
        <v>Sebastián</v>
      </c>
      <c r="X39" s="27" t="str">
        <f>'mladší žáci '!D39:D40</f>
        <v>Frenštát pod Radhoštěm</v>
      </c>
      <c r="Y39">
        <f>'mladší žáci '!I39</f>
        <v>39.253999999999998</v>
      </c>
      <c r="Z39" s="27">
        <f t="shared" ref="Z39" si="276">IF(V39=0,1000,MIN(Y39:Y40)+MAX(Y39:Y40)/10000000)</f>
        <v>34.323003925400002</v>
      </c>
      <c r="AA39" s="27">
        <f t="shared" ref="AA39" si="277">IF(V39=0,"",RANK(Z39,Z$3:Z$500,1))</f>
        <v>24</v>
      </c>
      <c r="AB39" s="27">
        <f t="shared" ref="AB39" si="278">IF(V39=0,1001,Z39+U39/10000000000)</f>
        <v>34.3230039273</v>
      </c>
      <c r="AC39" s="27">
        <f t="shared" ref="AC39" si="279">IF(V39=0,"",RANK(AB39,AB$3:AB$500,1))</f>
        <v>24</v>
      </c>
      <c r="AE39" s="27" t="str">
        <f>'mladší žačky'!A39:A40</f>
        <v/>
      </c>
      <c r="AF39" s="27">
        <f>'mladší žačky'!B39:B40</f>
        <v>0</v>
      </c>
      <c r="AG39" s="27">
        <f>'mladší žačky'!C39:C40</f>
        <v>0</v>
      </c>
      <c r="AH39" s="27">
        <f>'mladší žačky'!D39:D40</f>
        <v>0</v>
      </c>
      <c r="AI39" t="str">
        <f>'mladší žačky'!I39</f>
        <v/>
      </c>
      <c r="AJ39" s="27">
        <f t="shared" ref="AJ39" si="280">IF(AF39=0,1000,MIN(AI39:AI40)+MAX(AI39:AI40)/10000000)</f>
        <v>1000</v>
      </c>
      <c r="AK39" s="27" t="str">
        <f t="shared" ref="AK39" si="281">IF(AF39=0,"",RANK(AJ39,AJ$3:AJ$500,1))</f>
        <v/>
      </c>
      <c r="AL39" s="27">
        <f t="shared" ref="AL39" si="282">IF(AF39=0,1001,AJ39+AE39/10000000000)</f>
        <v>1001</v>
      </c>
      <c r="AM39" s="27" t="str">
        <f t="shared" ref="AM39" si="283">IF(AF39=0,"",RANK(AL39,AL$3:AL$500,1))</f>
        <v/>
      </c>
    </row>
    <row r="40" spans="1:39" x14ac:dyDescent="0.3">
      <c r="A40" s="27"/>
      <c r="B40" s="27"/>
      <c r="C40" s="27"/>
      <c r="D40" s="27"/>
      <c r="E40" t="str">
        <f>'starší žáci'!I40</f>
        <v/>
      </c>
      <c r="F40" s="27"/>
      <c r="G40" s="27"/>
      <c r="H40" s="27"/>
      <c r="I40" s="27"/>
      <c r="K40" s="27"/>
      <c r="L40" s="27"/>
      <c r="M40" s="27"/>
      <c r="N40" s="27"/>
      <c r="O40" t="str">
        <f>'starší žačky'!I40</f>
        <v/>
      </c>
      <c r="P40" s="27"/>
      <c r="Q40" s="27"/>
      <c r="R40" s="27"/>
      <c r="S40" s="27"/>
      <c r="U40" s="27"/>
      <c r="V40" s="27"/>
      <c r="W40" s="27"/>
      <c r="X40" s="27"/>
      <c r="Y40">
        <f>'mladší žáci '!I40</f>
        <v>34.323</v>
      </c>
      <c r="Z40" s="27"/>
      <c r="AA40" s="27"/>
      <c r="AB40" s="27"/>
      <c r="AC40" s="27"/>
      <c r="AE40" s="27"/>
      <c r="AF40" s="27"/>
      <c r="AG40" s="27"/>
      <c r="AH40" s="27"/>
      <c r="AI40" t="str">
        <f>'mladší žačky'!I40</f>
        <v/>
      </c>
      <c r="AJ40" s="27"/>
      <c r="AK40" s="27"/>
      <c r="AL40" s="27"/>
      <c r="AM40" s="27"/>
    </row>
    <row r="41" spans="1:39" x14ac:dyDescent="0.3">
      <c r="A41" s="27" t="str">
        <f>'starší žáci'!A41:A42</f>
        <v/>
      </c>
      <c r="B41" s="27">
        <f>'starší žáci'!B41:B42</f>
        <v>0</v>
      </c>
      <c r="C41" s="27">
        <f>'starší žáci'!C41:C42</f>
        <v>0</v>
      </c>
      <c r="D41" s="27">
        <f>'starší žáci'!D41:D42</f>
        <v>0</v>
      </c>
      <c r="E41" t="str">
        <f>'starší žáci'!I41</f>
        <v/>
      </c>
      <c r="F41" s="27">
        <f t="shared" ref="F41" si="284">IF(B41=0,1000,MIN(E41:E42)+MAX(E41:E42)/10000000)</f>
        <v>1000</v>
      </c>
      <c r="G41" s="27" t="str">
        <f t="shared" ref="G41" si="285">IF(B41=0,"",RANK(F41,F$3:F$500,1))</f>
        <v/>
      </c>
      <c r="H41" s="27">
        <f t="shared" ref="H41" si="286">IF(B41=0,1001,F41+A41/10000000000)</f>
        <v>1001</v>
      </c>
      <c r="I41" s="27" t="str">
        <f t="shared" ref="I41" si="287">IF(B41=0,"",RANK(H41,H$3:H$500,1))</f>
        <v/>
      </c>
      <c r="K41" s="27" t="str">
        <f>'starší žačky'!A41:A42</f>
        <v/>
      </c>
      <c r="L41" s="27">
        <f>'starší žačky'!B41:B42</f>
        <v>0</v>
      </c>
      <c r="M41" s="27">
        <f>'starší žačky'!C41:C42</f>
        <v>0</v>
      </c>
      <c r="N41" s="27">
        <f>'starší žačky'!D41:D42</f>
        <v>0</v>
      </c>
      <c r="O41" t="str">
        <f>'starší žačky'!I41</f>
        <v/>
      </c>
      <c r="P41" s="27">
        <f t="shared" ref="P41" si="288">IF(L41=0,1000,MIN(O41:O42)+MAX(O41:O42)/10000000)</f>
        <v>1000</v>
      </c>
      <c r="Q41" s="27" t="str">
        <f t="shared" ref="Q41" si="289">IF(L41=0,"",RANK(P41,P$3:P$500,1))</f>
        <v/>
      </c>
      <c r="R41" s="27">
        <f t="shared" ref="R41" si="290">IF(L41=0,1001,P41+K41/10000000000)</f>
        <v>1001</v>
      </c>
      <c r="S41" s="27" t="str">
        <f t="shared" ref="S41" si="291">IF(L41=0,"",RANK(R41,R$3:R$500,1))</f>
        <v/>
      </c>
      <c r="U41" s="27">
        <f>'mladší žáci '!A41:A42</f>
        <v>20</v>
      </c>
      <c r="V41" s="27" t="str">
        <f>'mladší žáci '!B41:B42</f>
        <v>Kryške</v>
      </c>
      <c r="W41" s="27" t="str">
        <f>'mladší žáci '!C41:C42</f>
        <v>Petr</v>
      </c>
      <c r="X41" s="27" t="str">
        <f>'mladší žáci '!D41:D42</f>
        <v>Lubina</v>
      </c>
      <c r="Y41">
        <f>'mladší žáci '!I41</f>
        <v>25.54</v>
      </c>
      <c r="Z41" s="27">
        <f t="shared" ref="Z41" si="292">IF(V41=0,1000,MIN(Y41:Y42)+MAX(Y41:Y42)/10000000)</f>
        <v>23.419002554000002</v>
      </c>
      <c r="AA41" s="27">
        <f t="shared" ref="AA41" si="293">IF(V41=0,"",RANK(Z41,Z$3:Z$500,1))</f>
        <v>7</v>
      </c>
      <c r="AB41" s="27">
        <f t="shared" ref="AB41" si="294">IF(V41=0,1001,Z41+U41/10000000000)</f>
        <v>23.419002556000002</v>
      </c>
      <c r="AC41" s="27">
        <f t="shared" ref="AC41" si="295">IF(V41=0,"",RANK(AB41,AB$3:AB$500,1))</f>
        <v>7</v>
      </c>
      <c r="AE41" s="27" t="str">
        <f>'mladší žačky'!A41:A42</f>
        <v/>
      </c>
      <c r="AF41" s="27">
        <f>'mladší žačky'!B41:B42</f>
        <v>0</v>
      </c>
      <c r="AG41" s="27">
        <f>'mladší žačky'!C41:C42</f>
        <v>0</v>
      </c>
      <c r="AH41" s="27">
        <f>'mladší žačky'!D41:D42</f>
        <v>0</v>
      </c>
      <c r="AI41" t="str">
        <f>'mladší žačky'!I41</f>
        <v/>
      </c>
      <c r="AJ41" s="27">
        <f t="shared" ref="AJ41" si="296">IF(AF41=0,1000,MIN(AI41:AI42)+MAX(AI41:AI42)/10000000)</f>
        <v>1000</v>
      </c>
      <c r="AK41" s="27" t="str">
        <f t="shared" ref="AK41" si="297">IF(AF41=0,"",RANK(AJ41,AJ$3:AJ$500,1))</f>
        <v/>
      </c>
      <c r="AL41" s="27">
        <f t="shared" ref="AL41" si="298">IF(AF41=0,1001,AJ41+AE41/10000000000)</f>
        <v>1001</v>
      </c>
      <c r="AM41" s="27" t="str">
        <f t="shared" ref="AM41" si="299">IF(AF41=0,"",RANK(AL41,AL$3:AL$500,1))</f>
        <v/>
      </c>
    </row>
    <row r="42" spans="1:39" x14ac:dyDescent="0.3">
      <c r="A42" s="27"/>
      <c r="B42" s="27"/>
      <c r="C42" s="27"/>
      <c r="D42" s="27"/>
      <c r="E42" t="str">
        <f>'starší žáci'!I42</f>
        <v/>
      </c>
      <c r="F42" s="27"/>
      <c r="G42" s="27"/>
      <c r="H42" s="27"/>
      <c r="I42" s="27"/>
      <c r="K42" s="27"/>
      <c r="L42" s="27"/>
      <c r="M42" s="27"/>
      <c r="N42" s="27"/>
      <c r="O42" t="str">
        <f>'starší žačky'!I42</f>
        <v/>
      </c>
      <c r="P42" s="27"/>
      <c r="Q42" s="27"/>
      <c r="R42" s="27"/>
      <c r="S42" s="27"/>
      <c r="U42" s="27"/>
      <c r="V42" s="27"/>
      <c r="W42" s="27"/>
      <c r="X42" s="27"/>
      <c r="Y42">
        <f>'mladší žáci '!I42</f>
        <v>23.419</v>
      </c>
      <c r="Z42" s="27"/>
      <c r="AA42" s="27"/>
      <c r="AB42" s="27"/>
      <c r="AC42" s="27"/>
      <c r="AE42" s="27"/>
      <c r="AF42" s="27"/>
      <c r="AG42" s="27"/>
      <c r="AH42" s="27"/>
      <c r="AI42" t="str">
        <f>'mladší žačky'!I42</f>
        <v/>
      </c>
      <c r="AJ42" s="27"/>
      <c r="AK42" s="27"/>
      <c r="AL42" s="27"/>
      <c r="AM42" s="27"/>
    </row>
    <row r="43" spans="1:39" x14ac:dyDescent="0.3">
      <c r="A43" s="27" t="str">
        <f>'starší žáci'!A43:A44</f>
        <v/>
      </c>
      <c r="B43" s="27">
        <f>'starší žáci'!B43:B44</f>
        <v>0</v>
      </c>
      <c r="C43" s="27">
        <f>'starší žáci'!C43:C44</f>
        <v>0</v>
      </c>
      <c r="D43" s="27">
        <f>'starší žáci'!D43:D44</f>
        <v>0</v>
      </c>
      <c r="E43" t="str">
        <f>'starší žáci'!I43</f>
        <v/>
      </c>
      <c r="F43" s="27">
        <f t="shared" ref="F43" si="300">IF(B43=0,1000,MIN(E43:E44)+MAX(E43:E44)/10000000)</f>
        <v>1000</v>
      </c>
      <c r="G43" s="27" t="str">
        <f t="shared" ref="G43" si="301">IF(B43=0,"",RANK(F43,F$3:F$500,1))</f>
        <v/>
      </c>
      <c r="H43" s="27">
        <f t="shared" ref="H43" si="302">IF(B43=0,1001,F43+A43/10000000000)</f>
        <v>1001</v>
      </c>
      <c r="I43" s="27" t="str">
        <f t="shared" ref="I43" si="303">IF(B43=0,"",RANK(H43,H$3:H$500,1))</f>
        <v/>
      </c>
      <c r="K43" s="27" t="str">
        <f>'starší žačky'!A43:A44</f>
        <v/>
      </c>
      <c r="L43" s="27">
        <f>'starší žačky'!B43:B44</f>
        <v>0</v>
      </c>
      <c r="M43" s="27">
        <f>'starší žačky'!C43:C44</f>
        <v>0</v>
      </c>
      <c r="N43" s="27">
        <f>'starší žačky'!D43:D44</f>
        <v>0</v>
      </c>
      <c r="O43" t="str">
        <f>'starší žačky'!I43</f>
        <v/>
      </c>
      <c r="P43" s="27">
        <f t="shared" ref="P43" si="304">IF(L43=0,1000,MIN(O43:O44)+MAX(O43:O44)/10000000)</f>
        <v>1000</v>
      </c>
      <c r="Q43" s="27" t="str">
        <f t="shared" ref="Q43" si="305">IF(L43=0,"",RANK(P43,P$3:P$500,1))</f>
        <v/>
      </c>
      <c r="R43" s="27">
        <f t="shared" ref="R43" si="306">IF(L43=0,1001,P43+K43/10000000000)</f>
        <v>1001</v>
      </c>
      <c r="S43" s="27" t="str">
        <f t="shared" ref="S43" si="307">IF(L43=0,"",RANK(R43,R$3:R$500,1))</f>
        <v/>
      </c>
      <c r="U43" s="27">
        <f>'mladší žáci '!A43:A44</f>
        <v>21</v>
      </c>
      <c r="V43" s="27" t="str">
        <f>'mladší žáci '!B43:B44</f>
        <v>Smolík</v>
      </c>
      <c r="W43" s="27" t="str">
        <f>'mladší žáci '!C43:C44</f>
        <v>Tomáš</v>
      </c>
      <c r="X43" s="27" t="str">
        <f>'mladší žáci '!D43:D44</f>
        <v>Lubina</v>
      </c>
      <c r="Y43">
        <f>'mladší žáci '!I43</f>
        <v>26.117999999999999</v>
      </c>
      <c r="Z43" s="27">
        <f t="shared" ref="Z43" si="308">IF(V43=0,1000,MIN(Y43:Y44)+MAX(Y43:Y44)/10000000)</f>
        <v>25.0120026118</v>
      </c>
      <c r="AA43" s="27">
        <f t="shared" ref="AA43" si="309">IF(V43=0,"",RANK(Z43,Z$3:Z$500,1))</f>
        <v>13</v>
      </c>
      <c r="AB43" s="27">
        <f t="shared" ref="AB43" si="310">IF(V43=0,1001,Z43+U43/10000000000)</f>
        <v>25.012002613899998</v>
      </c>
      <c r="AC43" s="27">
        <f t="shared" ref="AC43" si="311">IF(V43=0,"",RANK(AB43,AB$3:AB$500,1))</f>
        <v>13</v>
      </c>
      <c r="AE43" s="27" t="str">
        <f>'mladší žačky'!A43:A44</f>
        <v/>
      </c>
      <c r="AF43" s="27">
        <f>'mladší žačky'!B43:B44</f>
        <v>0</v>
      </c>
      <c r="AG43" s="27">
        <f>'mladší žačky'!C43:C44</f>
        <v>0</v>
      </c>
      <c r="AH43" s="27">
        <f>'mladší žačky'!D43:D44</f>
        <v>0</v>
      </c>
      <c r="AI43" t="str">
        <f>'mladší žačky'!I43</f>
        <v/>
      </c>
      <c r="AJ43" s="27">
        <f t="shared" ref="AJ43" si="312">IF(AF43=0,1000,MIN(AI43:AI44)+MAX(AI43:AI44)/10000000)</f>
        <v>1000</v>
      </c>
      <c r="AK43" s="27" t="str">
        <f t="shared" ref="AK43" si="313">IF(AF43=0,"",RANK(AJ43,AJ$3:AJ$500,1))</f>
        <v/>
      </c>
      <c r="AL43" s="27">
        <f t="shared" ref="AL43" si="314">IF(AF43=0,1001,AJ43+AE43/10000000000)</f>
        <v>1001</v>
      </c>
      <c r="AM43" s="27" t="str">
        <f t="shared" ref="AM43" si="315">IF(AF43=0,"",RANK(AL43,AL$3:AL$500,1))</f>
        <v/>
      </c>
    </row>
    <row r="44" spans="1:39" x14ac:dyDescent="0.3">
      <c r="A44" s="27"/>
      <c r="B44" s="27"/>
      <c r="C44" s="27"/>
      <c r="D44" s="27"/>
      <c r="E44" t="str">
        <f>'starší žáci'!I44</f>
        <v/>
      </c>
      <c r="F44" s="27"/>
      <c r="G44" s="27"/>
      <c r="H44" s="27"/>
      <c r="I44" s="27"/>
      <c r="K44" s="27"/>
      <c r="L44" s="27"/>
      <c r="M44" s="27"/>
      <c r="N44" s="27"/>
      <c r="O44" t="str">
        <f>'starší žačky'!I44</f>
        <v/>
      </c>
      <c r="P44" s="27"/>
      <c r="Q44" s="27"/>
      <c r="R44" s="27"/>
      <c r="S44" s="27"/>
      <c r="U44" s="27"/>
      <c r="V44" s="27"/>
      <c r="W44" s="27"/>
      <c r="X44" s="27"/>
      <c r="Y44">
        <f>'mladší žáci '!I44</f>
        <v>25.012</v>
      </c>
      <c r="Z44" s="27"/>
      <c r="AA44" s="27"/>
      <c r="AB44" s="27"/>
      <c r="AC44" s="27"/>
      <c r="AE44" s="27"/>
      <c r="AF44" s="27"/>
      <c r="AG44" s="27"/>
      <c r="AH44" s="27"/>
      <c r="AI44" t="str">
        <f>'mladší žačky'!I44</f>
        <v/>
      </c>
      <c r="AJ44" s="27"/>
      <c r="AK44" s="27"/>
      <c r="AL44" s="27"/>
      <c r="AM44" s="27"/>
    </row>
    <row r="45" spans="1:39" x14ac:dyDescent="0.3">
      <c r="A45" s="27" t="str">
        <f>'starší žáci'!A45:A46</f>
        <v/>
      </c>
      <c r="B45" s="27">
        <f>'starší žáci'!B45:B46</f>
        <v>0</v>
      </c>
      <c r="C45" s="27">
        <f>'starší žáci'!C45:C46</f>
        <v>0</v>
      </c>
      <c r="D45" s="27">
        <f>'starší žáci'!D45:D46</f>
        <v>0</v>
      </c>
      <c r="E45" t="str">
        <f>'starší žáci'!I45</f>
        <v/>
      </c>
      <c r="F45" s="27">
        <f t="shared" ref="F45" si="316">IF(B45=0,1000,MIN(E45:E46)+MAX(E45:E46)/10000000)</f>
        <v>1000</v>
      </c>
      <c r="G45" s="27" t="str">
        <f t="shared" ref="G45" si="317">IF(B45=0,"",RANK(F45,F$3:F$500,1))</f>
        <v/>
      </c>
      <c r="H45" s="27">
        <f t="shared" ref="H45" si="318">IF(B45=0,1001,F45+A45/10000000000)</f>
        <v>1001</v>
      </c>
      <c r="I45" s="27" t="str">
        <f t="shared" ref="I45" si="319">IF(B45=0,"",RANK(H45,H$3:H$500,1))</f>
        <v/>
      </c>
      <c r="K45" s="27" t="str">
        <f>'starší žačky'!A45:A46</f>
        <v/>
      </c>
      <c r="L45" s="27">
        <f>'starší žačky'!B45:B46</f>
        <v>0</v>
      </c>
      <c r="M45" s="27">
        <f>'starší žačky'!C45:C46</f>
        <v>0</v>
      </c>
      <c r="N45" s="27">
        <f>'starší žačky'!D45:D46</f>
        <v>0</v>
      </c>
      <c r="O45" t="str">
        <f>'starší žačky'!I45</f>
        <v/>
      </c>
      <c r="P45" s="27">
        <f t="shared" ref="P45" si="320">IF(L45=0,1000,MIN(O45:O46)+MAX(O45:O46)/10000000)</f>
        <v>1000</v>
      </c>
      <c r="Q45" s="27" t="str">
        <f t="shared" ref="Q45" si="321">IF(L45=0,"",RANK(P45,P$3:P$500,1))</f>
        <v/>
      </c>
      <c r="R45" s="27">
        <f t="shared" ref="R45" si="322">IF(L45=0,1001,P45+K45/10000000000)</f>
        <v>1001</v>
      </c>
      <c r="S45" s="27" t="str">
        <f t="shared" ref="S45" si="323">IF(L45=0,"",RANK(R45,R$3:R$500,1))</f>
        <v/>
      </c>
      <c r="U45" s="27">
        <f>'mladší žáci '!A45:A46</f>
        <v>22</v>
      </c>
      <c r="V45" s="27" t="str">
        <f>'mladší žáci '!B45:B46</f>
        <v>Grill</v>
      </c>
      <c r="W45" s="27" t="str">
        <f>'mladší žáci '!C45:C46</f>
        <v>Štěpán</v>
      </c>
      <c r="X45" s="27" t="str">
        <f>'mladší žáci '!D45:D46</f>
        <v>Lubina</v>
      </c>
      <c r="Y45">
        <f>'mladší žáci '!I45</f>
        <v>26.462</v>
      </c>
      <c r="Z45" s="27">
        <f t="shared" ref="Z45" si="324">IF(V45=0,1000,MIN(Y45:Y46)+MAX(Y45:Y46)/10000000)</f>
        <v>24.448002646199999</v>
      </c>
      <c r="AA45" s="27">
        <f t="shared" ref="AA45" si="325">IF(V45=0,"",RANK(Z45,Z$3:Z$500,1))</f>
        <v>9</v>
      </c>
      <c r="AB45" s="27">
        <f t="shared" ref="AB45" si="326">IF(V45=0,1001,Z45+U45/10000000000)</f>
        <v>24.448002648399999</v>
      </c>
      <c r="AC45" s="27">
        <f t="shared" ref="AC45" si="327">IF(V45=0,"",RANK(AB45,AB$3:AB$500,1))</f>
        <v>9</v>
      </c>
      <c r="AE45" s="27" t="str">
        <f>'mladší žačky'!A45:A46</f>
        <v/>
      </c>
      <c r="AF45" s="27">
        <f>'mladší žačky'!B45:B46</f>
        <v>0</v>
      </c>
      <c r="AG45" s="27">
        <f>'mladší žačky'!C45:C46</f>
        <v>0</v>
      </c>
      <c r="AH45" s="27">
        <f>'mladší žačky'!D45:D46</f>
        <v>0</v>
      </c>
      <c r="AI45" t="str">
        <f>'mladší žačky'!I45</f>
        <v/>
      </c>
      <c r="AJ45" s="27">
        <f t="shared" ref="AJ45" si="328">IF(AF45=0,1000,MIN(AI45:AI46)+MAX(AI45:AI46)/10000000)</f>
        <v>1000</v>
      </c>
      <c r="AK45" s="27" t="str">
        <f t="shared" ref="AK45" si="329">IF(AF45=0,"",RANK(AJ45,AJ$3:AJ$500,1))</f>
        <v/>
      </c>
      <c r="AL45" s="27">
        <f t="shared" ref="AL45" si="330">IF(AF45=0,1001,AJ45+AE45/10000000000)</f>
        <v>1001</v>
      </c>
      <c r="AM45" s="27" t="str">
        <f t="shared" ref="AM45" si="331">IF(AF45=0,"",RANK(AL45,AL$3:AL$500,1))</f>
        <v/>
      </c>
    </row>
    <row r="46" spans="1:39" x14ac:dyDescent="0.3">
      <c r="A46" s="27"/>
      <c r="B46" s="27"/>
      <c r="C46" s="27"/>
      <c r="D46" s="27"/>
      <c r="E46" t="str">
        <f>'starší žáci'!I46</f>
        <v/>
      </c>
      <c r="F46" s="27"/>
      <c r="G46" s="27"/>
      <c r="H46" s="27"/>
      <c r="I46" s="27"/>
      <c r="K46" s="27"/>
      <c r="L46" s="27"/>
      <c r="M46" s="27"/>
      <c r="N46" s="27"/>
      <c r="O46" t="str">
        <f>'starší žačky'!I46</f>
        <v/>
      </c>
      <c r="P46" s="27"/>
      <c r="Q46" s="27"/>
      <c r="R46" s="27"/>
      <c r="S46" s="27"/>
      <c r="U46" s="27"/>
      <c r="V46" s="27"/>
      <c r="W46" s="27"/>
      <c r="X46" s="27"/>
      <c r="Y46">
        <f>'mladší žáci '!I46</f>
        <v>24.448</v>
      </c>
      <c r="Z46" s="27"/>
      <c r="AA46" s="27"/>
      <c r="AB46" s="27"/>
      <c r="AC46" s="27"/>
      <c r="AE46" s="27"/>
      <c r="AF46" s="27"/>
      <c r="AG46" s="27"/>
      <c r="AH46" s="27"/>
      <c r="AI46" t="str">
        <f>'mladší žačky'!I46</f>
        <v/>
      </c>
      <c r="AJ46" s="27"/>
      <c r="AK46" s="27"/>
      <c r="AL46" s="27"/>
      <c r="AM46" s="27"/>
    </row>
    <row r="47" spans="1:39" x14ac:dyDescent="0.3">
      <c r="A47" s="27" t="str">
        <f>'starší žáci'!A47:A48</f>
        <v/>
      </c>
      <c r="B47" s="27">
        <f>'starší žáci'!B47:B48</f>
        <v>0</v>
      </c>
      <c r="C47" s="27">
        <f>'starší žáci'!C47:C48</f>
        <v>0</v>
      </c>
      <c r="D47" s="27">
        <f>'starší žáci'!D47:D48</f>
        <v>0</v>
      </c>
      <c r="E47" t="str">
        <f>'starší žáci'!I47</f>
        <v/>
      </c>
      <c r="F47" s="27">
        <f t="shared" ref="F47" si="332">IF(B47=0,1000,MIN(E47:E48)+MAX(E47:E48)/10000000)</f>
        <v>1000</v>
      </c>
      <c r="G47" s="27" t="str">
        <f t="shared" ref="G47" si="333">IF(B47=0,"",RANK(F47,F$3:F$500,1))</f>
        <v/>
      </c>
      <c r="H47" s="27">
        <f t="shared" ref="H47" si="334">IF(B47=0,1001,F47+A47/10000000000)</f>
        <v>1001</v>
      </c>
      <c r="I47" s="27" t="str">
        <f t="shared" ref="I47" si="335">IF(B47=0,"",RANK(H47,H$3:H$500,1))</f>
        <v/>
      </c>
      <c r="K47" s="27" t="str">
        <f>'starší žačky'!A47:A48</f>
        <v/>
      </c>
      <c r="L47" s="27">
        <f>'starší žačky'!B47:B48</f>
        <v>0</v>
      </c>
      <c r="M47" s="27">
        <f>'starší žačky'!C47:C48</f>
        <v>0</v>
      </c>
      <c r="N47" s="27">
        <f>'starší žačky'!D47:D48</f>
        <v>0</v>
      </c>
      <c r="O47" t="str">
        <f>'starší žačky'!I47</f>
        <v/>
      </c>
      <c r="P47" s="27">
        <f t="shared" ref="P47" si="336">IF(L47=0,1000,MIN(O47:O48)+MAX(O47:O48)/10000000)</f>
        <v>1000</v>
      </c>
      <c r="Q47" s="27" t="str">
        <f t="shared" ref="Q47" si="337">IF(L47=0,"",RANK(P47,P$3:P$500,1))</f>
        <v/>
      </c>
      <c r="R47" s="27">
        <f t="shared" ref="R47" si="338">IF(L47=0,1001,P47+K47/10000000000)</f>
        <v>1001</v>
      </c>
      <c r="S47" s="27" t="str">
        <f t="shared" ref="S47" si="339">IF(L47=0,"",RANK(R47,R$3:R$500,1))</f>
        <v/>
      </c>
      <c r="U47" s="27">
        <f>'mladší žáci '!A47:A48</f>
        <v>23</v>
      </c>
      <c r="V47" s="27" t="str">
        <f>'mladší žáci '!B47:B48</f>
        <v>Bandi</v>
      </c>
      <c r="W47" s="27" t="str">
        <f>'mladší žáci '!C47:C48</f>
        <v>Martin</v>
      </c>
      <c r="X47" s="27" t="str">
        <f>'mladší žáci '!D47:D48</f>
        <v>Lubina</v>
      </c>
      <c r="Y47">
        <f>'mladší žáci '!I47</f>
        <v>46.762</v>
      </c>
      <c r="Z47" s="27">
        <f t="shared" ref="Z47" si="340">IF(V47=0,1000,MIN(Y47:Y48)+MAX(Y47:Y48)/10000000)</f>
        <v>46.762006462100004</v>
      </c>
      <c r="AA47" s="27">
        <f t="shared" ref="AA47" si="341">IF(V47=0,"",RANK(Z47,Z$3:Z$500,1))</f>
        <v>26</v>
      </c>
      <c r="AB47" s="27">
        <f t="shared" ref="AB47" si="342">IF(V47=0,1001,Z47+U47/10000000000)</f>
        <v>46.762006464400002</v>
      </c>
      <c r="AC47" s="27">
        <f t="shared" ref="AC47" si="343">IF(V47=0,"",RANK(AB47,AB$3:AB$500,1))</f>
        <v>26</v>
      </c>
      <c r="AE47" s="27" t="str">
        <f>'mladší žačky'!A47:A48</f>
        <v/>
      </c>
      <c r="AF47" s="27">
        <f>'mladší žačky'!B47:B48</f>
        <v>0</v>
      </c>
      <c r="AG47" s="27">
        <f>'mladší žačky'!C47:C48</f>
        <v>0</v>
      </c>
      <c r="AH47" s="27">
        <f>'mladší žačky'!D47:D48</f>
        <v>0</v>
      </c>
      <c r="AI47" t="str">
        <f>'mladší žačky'!I47</f>
        <v/>
      </c>
      <c r="AJ47" s="27">
        <f t="shared" ref="AJ47" si="344">IF(AF47=0,1000,MIN(AI47:AI48)+MAX(AI47:AI48)/10000000)</f>
        <v>1000</v>
      </c>
      <c r="AK47" s="27" t="str">
        <f t="shared" ref="AK47" si="345">IF(AF47=0,"",RANK(AJ47,AJ$3:AJ$500,1))</f>
        <v/>
      </c>
      <c r="AL47" s="27">
        <f t="shared" ref="AL47" si="346">IF(AF47=0,1001,AJ47+AE47/10000000000)</f>
        <v>1001</v>
      </c>
      <c r="AM47" s="27" t="str">
        <f t="shared" ref="AM47" si="347">IF(AF47=0,"",RANK(AL47,AL$3:AL$500,1))</f>
        <v/>
      </c>
    </row>
    <row r="48" spans="1:39" x14ac:dyDescent="0.3">
      <c r="A48" s="27"/>
      <c r="B48" s="27"/>
      <c r="C48" s="27"/>
      <c r="D48" s="27"/>
      <c r="E48" t="str">
        <f>'starší žáci'!I48</f>
        <v/>
      </c>
      <c r="F48" s="27"/>
      <c r="G48" s="27"/>
      <c r="H48" s="27"/>
      <c r="I48" s="27"/>
      <c r="K48" s="27"/>
      <c r="L48" s="27"/>
      <c r="M48" s="27"/>
      <c r="N48" s="27"/>
      <c r="O48" t="str">
        <f>'starší žačky'!I48</f>
        <v/>
      </c>
      <c r="P48" s="27"/>
      <c r="Q48" s="27"/>
      <c r="R48" s="27"/>
      <c r="S48" s="27"/>
      <c r="U48" s="27"/>
      <c r="V48" s="27"/>
      <c r="W48" s="27"/>
      <c r="X48" s="27"/>
      <c r="Y48">
        <f>'mladší žáci '!I48</f>
        <v>64.620999999999995</v>
      </c>
      <c r="Z48" s="27"/>
      <c r="AA48" s="27"/>
      <c r="AB48" s="27"/>
      <c r="AC48" s="27"/>
      <c r="AE48" s="27"/>
      <c r="AF48" s="27"/>
      <c r="AG48" s="27"/>
      <c r="AH48" s="27"/>
      <c r="AI48" t="str">
        <f>'mladší žačky'!I48</f>
        <v/>
      </c>
      <c r="AJ48" s="27"/>
      <c r="AK48" s="27"/>
      <c r="AL48" s="27"/>
      <c r="AM48" s="27"/>
    </row>
    <row r="49" spans="1:39" x14ac:dyDescent="0.3">
      <c r="A49" s="27" t="str">
        <f>'starší žáci'!A49:A50</f>
        <v/>
      </c>
      <c r="B49" s="27">
        <f>'starší žáci'!B49:B50</f>
        <v>0</v>
      </c>
      <c r="C49" s="27">
        <f>'starší žáci'!C49:C50</f>
        <v>0</v>
      </c>
      <c r="D49" s="27">
        <f>'starší žáci'!D49:D50</f>
        <v>0</v>
      </c>
      <c r="E49" t="str">
        <f>'starší žáci'!I49</f>
        <v/>
      </c>
      <c r="F49" s="27">
        <f t="shared" ref="F49" si="348">IF(B49=0,1000,MIN(E49:E50)+MAX(E49:E50)/10000000)</f>
        <v>1000</v>
      </c>
      <c r="G49" s="27" t="str">
        <f t="shared" ref="G49" si="349">IF(B49=0,"",RANK(F49,F$3:F$500,1))</f>
        <v/>
      </c>
      <c r="H49" s="27">
        <f t="shared" ref="H49" si="350">IF(B49=0,1001,F49+A49/10000000000)</f>
        <v>1001</v>
      </c>
      <c r="I49" s="27" t="str">
        <f t="shared" ref="I49" si="351">IF(B49=0,"",RANK(H49,H$3:H$500,1))</f>
        <v/>
      </c>
      <c r="K49" s="27" t="str">
        <f>'starší žačky'!A49:A50</f>
        <v/>
      </c>
      <c r="L49" s="27">
        <f>'starší žačky'!B49:B50</f>
        <v>0</v>
      </c>
      <c r="M49" s="27">
        <f>'starší žačky'!C49:C50</f>
        <v>0</v>
      </c>
      <c r="N49" s="27">
        <f>'starší žačky'!D49:D50</f>
        <v>0</v>
      </c>
      <c r="O49" t="str">
        <f>'starší žačky'!I49</f>
        <v/>
      </c>
      <c r="P49" s="27">
        <f t="shared" ref="P49" si="352">IF(L49=0,1000,MIN(O49:O50)+MAX(O49:O50)/10000000)</f>
        <v>1000</v>
      </c>
      <c r="Q49" s="27" t="str">
        <f t="shared" ref="Q49" si="353">IF(L49=0,"",RANK(P49,P$3:P$500,1))</f>
        <v/>
      </c>
      <c r="R49" s="27">
        <f t="shared" ref="R49" si="354">IF(L49=0,1001,P49+K49/10000000000)</f>
        <v>1001</v>
      </c>
      <c r="S49" s="27" t="str">
        <f t="shared" ref="S49" si="355">IF(L49=0,"",RANK(R49,R$3:R$500,1))</f>
        <v/>
      </c>
      <c r="U49" s="27">
        <f>'mladší žáci '!A49:A50</f>
        <v>24</v>
      </c>
      <c r="V49" s="27" t="str">
        <f>'mladší žáci '!B49:B50</f>
        <v>Prokeš</v>
      </c>
      <c r="W49" s="27" t="str">
        <f>'mladší žáci '!C49:C50</f>
        <v>Matěj</v>
      </c>
      <c r="X49" s="27" t="str">
        <f>'mladší žáci '!D49:D50</f>
        <v>Lubina</v>
      </c>
      <c r="Y49">
        <f>'mladší žáci '!I49</f>
        <v>21.081</v>
      </c>
      <c r="Z49" s="27">
        <f t="shared" ref="Z49" si="356">IF(V49=0,1000,MIN(Y49:Y50)+MAX(Y49:Y50)/10000000)</f>
        <v>21.081002342399998</v>
      </c>
      <c r="AA49" s="27">
        <f t="shared" ref="AA49" si="357">IF(V49=0,"",RANK(Z49,Z$3:Z$500,1))</f>
        <v>5</v>
      </c>
      <c r="AB49" s="27">
        <f t="shared" ref="AB49" si="358">IF(V49=0,1001,Z49+U49/10000000000)</f>
        <v>21.081002344799998</v>
      </c>
      <c r="AC49" s="27">
        <f t="shared" ref="AC49" si="359">IF(V49=0,"",RANK(AB49,AB$3:AB$500,1))</f>
        <v>5</v>
      </c>
      <c r="AE49" s="27" t="str">
        <f>'mladší žačky'!A49:A50</f>
        <v/>
      </c>
      <c r="AF49" s="27">
        <f>'mladší žačky'!B49:B50</f>
        <v>0</v>
      </c>
      <c r="AG49" s="27">
        <f>'mladší žačky'!C49:C50</f>
        <v>0</v>
      </c>
      <c r="AH49" s="27">
        <f>'mladší žačky'!D49:D50</f>
        <v>0</v>
      </c>
      <c r="AI49" t="str">
        <f>'mladší žačky'!I49</f>
        <v/>
      </c>
      <c r="AJ49" s="27">
        <f t="shared" ref="AJ49" si="360">IF(AF49=0,1000,MIN(AI49:AI50)+MAX(AI49:AI50)/10000000)</f>
        <v>1000</v>
      </c>
      <c r="AK49" s="27" t="str">
        <f t="shared" ref="AK49" si="361">IF(AF49=0,"",RANK(AJ49,AJ$3:AJ$500,1))</f>
        <v/>
      </c>
      <c r="AL49" s="27">
        <f t="shared" ref="AL49" si="362">IF(AF49=0,1001,AJ49+AE49/10000000000)</f>
        <v>1001</v>
      </c>
      <c r="AM49" s="27" t="str">
        <f t="shared" ref="AM49" si="363">IF(AF49=0,"",RANK(AL49,AL$3:AL$500,1))</f>
        <v/>
      </c>
    </row>
    <row r="50" spans="1:39" x14ac:dyDescent="0.3">
      <c r="A50" s="27"/>
      <c r="B50" s="27"/>
      <c r="C50" s="27"/>
      <c r="D50" s="27"/>
      <c r="E50" t="str">
        <f>'starší žáci'!I50</f>
        <v/>
      </c>
      <c r="F50" s="27"/>
      <c r="G50" s="27"/>
      <c r="H50" s="27"/>
      <c r="I50" s="27"/>
      <c r="K50" s="27"/>
      <c r="L50" s="27"/>
      <c r="M50" s="27"/>
      <c r="N50" s="27"/>
      <c r="O50" t="str">
        <f>'starší žačky'!I50</f>
        <v/>
      </c>
      <c r="P50" s="27"/>
      <c r="Q50" s="27"/>
      <c r="R50" s="27"/>
      <c r="S50" s="27"/>
      <c r="U50" s="27"/>
      <c r="V50" s="27"/>
      <c r="W50" s="27"/>
      <c r="X50" s="27"/>
      <c r="Y50">
        <f>'mladší žáci '!I50</f>
        <v>23.423999999999999</v>
      </c>
      <c r="Z50" s="27"/>
      <c r="AA50" s="27"/>
      <c r="AB50" s="27"/>
      <c r="AC50" s="27"/>
      <c r="AE50" s="27"/>
      <c r="AF50" s="27"/>
      <c r="AG50" s="27"/>
      <c r="AH50" s="27"/>
      <c r="AI50" t="str">
        <f>'mladší žačky'!I50</f>
        <v/>
      </c>
      <c r="AJ50" s="27"/>
      <c r="AK50" s="27"/>
      <c r="AL50" s="27"/>
      <c r="AM50" s="27"/>
    </row>
    <row r="51" spans="1:39" x14ac:dyDescent="0.3">
      <c r="A51" s="27" t="str">
        <f>'starší žáci'!A51:A52</f>
        <v/>
      </c>
      <c r="B51" s="27">
        <f>'starší žáci'!B51:B52</f>
        <v>0</v>
      </c>
      <c r="C51" s="27">
        <f>'starší žáci'!C51:C52</f>
        <v>0</v>
      </c>
      <c r="D51" s="27">
        <f>'starší žáci'!D51:D52</f>
        <v>0</v>
      </c>
      <c r="E51" t="str">
        <f>'starší žáci'!I51</f>
        <v/>
      </c>
      <c r="F51" s="27">
        <f t="shared" ref="F51" si="364">IF(B51=0,1000,MIN(E51:E52)+MAX(E51:E52)/10000000)</f>
        <v>1000</v>
      </c>
      <c r="G51" s="27" t="str">
        <f t="shared" ref="G51" si="365">IF(B51=0,"",RANK(F51,F$3:F$500,1))</f>
        <v/>
      </c>
      <c r="H51" s="27">
        <f t="shared" ref="H51" si="366">IF(B51=0,1001,F51+A51/10000000000)</f>
        <v>1001</v>
      </c>
      <c r="I51" s="27" t="str">
        <f t="shared" ref="I51" si="367">IF(B51=0,"",RANK(H51,H$3:H$500,1))</f>
        <v/>
      </c>
      <c r="K51" s="27" t="str">
        <f>'starší žačky'!A51:A52</f>
        <v/>
      </c>
      <c r="L51" s="27">
        <f>'starší žačky'!B51:B52</f>
        <v>0</v>
      </c>
      <c r="M51" s="27">
        <f>'starší žačky'!C51:C52</f>
        <v>0</v>
      </c>
      <c r="N51" s="27">
        <f>'starší žačky'!D51:D52</f>
        <v>0</v>
      </c>
      <c r="O51" t="str">
        <f>'starší žačky'!I51</f>
        <v/>
      </c>
      <c r="P51" s="27">
        <f t="shared" ref="P51" si="368">IF(L51=0,1000,MIN(O51:O52)+MAX(O51:O52)/10000000)</f>
        <v>1000</v>
      </c>
      <c r="Q51" s="27" t="str">
        <f t="shared" ref="Q51" si="369">IF(L51=0,"",RANK(P51,P$3:P$500,1))</f>
        <v/>
      </c>
      <c r="R51" s="27">
        <f t="shared" ref="R51" si="370">IF(L51=0,1001,P51+K51/10000000000)</f>
        <v>1001</v>
      </c>
      <c r="S51" s="27" t="str">
        <f t="shared" ref="S51" si="371">IF(L51=0,"",RANK(R51,R$3:R$500,1))</f>
        <v/>
      </c>
      <c r="U51" s="27">
        <f>'mladší žáci '!A51:A52</f>
        <v>25</v>
      </c>
      <c r="V51" s="27" t="str">
        <f>'mladší žáci '!B51:B52</f>
        <v>Pustějovský</v>
      </c>
      <c r="W51" s="27" t="str">
        <f>'mladší žáci '!C51:C52</f>
        <v>Jakub</v>
      </c>
      <c r="X51" s="27" t="str">
        <f>'mladší žáci '!D51:D52</f>
        <v>Lubina</v>
      </c>
      <c r="Y51">
        <f>'mladší žáci '!I51</f>
        <v>27.359000000000002</v>
      </c>
      <c r="Z51" s="27">
        <f t="shared" ref="Z51" si="372">IF(V51=0,1000,MIN(Y51:Y52)+MAX(Y51:Y52)/10000000)</f>
        <v>24.792002735900002</v>
      </c>
      <c r="AA51" s="27">
        <f t="shared" ref="AA51" si="373">IF(V51=0,"",RANK(Z51,Z$3:Z$500,1))</f>
        <v>10</v>
      </c>
      <c r="AB51" s="27">
        <f t="shared" ref="AB51" si="374">IF(V51=0,1001,Z51+U51/10000000000)</f>
        <v>24.792002738400001</v>
      </c>
      <c r="AC51" s="27">
        <f t="shared" ref="AC51" si="375">IF(V51=0,"",RANK(AB51,AB$3:AB$500,1))</f>
        <v>10</v>
      </c>
      <c r="AE51" s="27" t="str">
        <f>'mladší žačky'!A51:A52</f>
        <v/>
      </c>
      <c r="AF51" s="27">
        <f>'mladší žačky'!B51:B52</f>
        <v>0</v>
      </c>
      <c r="AG51" s="27">
        <f>'mladší žačky'!C51:C52</f>
        <v>0</v>
      </c>
      <c r="AH51" s="27">
        <f>'mladší žačky'!D51:D52</f>
        <v>0</v>
      </c>
      <c r="AI51" t="str">
        <f>'mladší žačky'!I51</f>
        <v/>
      </c>
      <c r="AJ51" s="27">
        <f t="shared" ref="AJ51" si="376">IF(AF51=0,1000,MIN(AI51:AI52)+MAX(AI51:AI52)/10000000)</f>
        <v>1000</v>
      </c>
      <c r="AK51" s="27" t="str">
        <f t="shared" ref="AK51" si="377">IF(AF51=0,"",RANK(AJ51,AJ$3:AJ$500,1))</f>
        <v/>
      </c>
      <c r="AL51" s="27">
        <f t="shared" ref="AL51" si="378">IF(AF51=0,1001,AJ51+AE51/10000000000)</f>
        <v>1001</v>
      </c>
      <c r="AM51" s="27" t="str">
        <f t="shared" ref="AM51" si="379">IF(AF51=0,"",RANK(AL51,AL$3:AL$500,1))</f>
        <v/>
      </c>
    </row>
    <row r="52" spans="1:39" x14ac:dyDescent="0.3">
      <c r="A52" s="27"/>
      <c r="B52" s="27"/>
      <c r="C52" s="27"/>
      <c r="D52" s="27"/>
      <c r="E52" t="str">
        <f>'starší žáci'!I52</f>
        <v/>
      </c>
      <c r="F52" s="27"/>
      <c r="G52" s="27"/>
      <c r="H52" s="27"/>
      <c r="I52" s="27"/>
      <c r="K52" s="27"/>
      <c r="L52" s="27"/>
      <c r="M52" s="27"/>
      <c r="N52" s="27"/>
      <c r="O52" t="str">
        <f>'starší žačky'!I52</f>
        <v/>
      </c>
      <c r="P52" s="27"/>
      <c r="Q52" s="27"/>
      <c r="R52" s="27"/>
      <c r="S52" s="27"/>
      <c r="U52" s="27"/>
      <c r="V52" s="27"/>
      <c r="W52" s="27"/>
      <c r="X52" s="27"/>
      <c r="Y52">
        <f>'mladší žáci '!I52</f>
        <v>24.792000000000002</v>
      </c>
      <c r="Z52" s="27"/>
      <c r="AA52" s="27"/>
      <c r="AB52" s="27"/>
      <c r="AC52" s="27"/>
      <c r="AE52" s="27"/>
      <c r="AF52" s="27"/>
      <c r="AG52" s="27"/>
      <c r="AH52" s="27"/>
      <c r="AI52" t="str">
        <f>'mladší žačky'!I52</f>
        <v/>
      </c>
      <c r="AJ52" s="27"/>
      <c r="AK52" s="27"/>
      <c r="AL52" s="27"/>
      <c r="AM52" s="27"/>
    </row>
    <row r="53" spans="1:39" x14ac:dyDescent="0.3">
      <c r="A53" s="27" t="str">
        <f>'starší žáci'!A53:A54</f>
        <v/>
      </c>
      <c r="B53" s="27">
        <f>'starší žáci'!B53:B54</f>
        <v>0</v>
      </c>
      <c r="C53" s="27">
        <f>'starší žáci'!C53:C54</f>
        <v>0</v>
      </c>
      <c r="D53" s="27">
        <f>'starší žáci'!D53:D54</f>
        <v>0</v>
      </c>
      <c r="E53" t="str">
        <f>'starší žáci'!I53</f>
        <v/>
      </c>
      <c r="F53" s="27">
        <f t="shared" ref="F53" si="380">IF(B53=0,1000,MIN(E53:E54)+MAX(E53:E54)/10000000)</f>
        <v>1000</v>
      </c>
      <c r="G53" s="27" t="str">
        <f t="shared" ref="G53" si="381">IF(B53=0,"",RANK(F53,F$3:F$500,1))</f>
        <v/>
      </c>
      <c r="H53" s="27">
        <f t="shared" ref="H53" si="382">IF(B53=0,1001,F53+A53/10000000000)</f>
        <v>1001</v>
      </c>
      <c r="I53" s="27" t="str">
        <f t="shared" ref="I53" si="383">IF(B53=0,"",RANK(H53,H$3:H$500,1))</f>
        <v/>
      </c>
      <c r="K53" s="27" t="str">
        <f>'starší žačky'!A53:A54</f>
        <v/>
      </c>
      <c r="L53" s="27">
        <f>'starší žačky'!B53:B54</f>
        <v>0</v>
      </c>
      <c r="M53" s="27">
        <f>'starší žačky'!C53:C54</f>
        <v>0</v>
      </c>
      <c r="N53" s="27">
        <f>'starší žačky'!D53:D54</f>
        <v>0</v>
      </c>
      <c r="O53" t="str">
        <f>'starší žačky'!I53</f>
        <v/>
      </c>
      <c r="P53" s="27">
        <f t="shared" ref="P53" si="384">IF(L53=0,1000,MIN(O53:O54)+MAX(O53:O54)/10000000)</f>
        <v>1000</v>
      </c>
      <c r="Q53" s="27" t="str">
        <f t="shared" ref="Q53" si="385">IF(L53=0,"",RANK(P53,P$3:P$500,1))</f>
        <v/>
      </c>
      <c r="R53" s="27">
        <f t="shared" ref="R53" si="386">IF(L53=0,1001,P53+K53/10000000000)</f>
        <v>1001</v>
      </c>
      <c r="S53" s="27" t="str">
        <f t="shared" ref="S53" si="387">IF(L53=0,"",RANK(R53,R$3:R$500,1))</f>
        <v/>
      </c>
      <c r="U53" s="27">
        <f>'mladší žáci '!A53:A54</f>
        <v>26</v>
      </c>
      <c r="V53" s="27" t="str">
        <f>'mladší žáci '!B53:B54</f>
        <v>Kresaň</v>
      </c>
      <c r="W53" s="27" t="str">
        <f>'mladší žáci '!C53:C54</f>
        <v>Eliáš</v>
      </c>
      <c r="X53" s="27" t="str">
        <f>'mladší žáci '!D53:D54</f>
        <v>Lubina</v>
      </c>
      <c r="Y53">
        <f>'mladší žáci '!I53</f>
        <v>29.751999999999999</v>
      </c>
      <c r="Z53" s="27">
        <f t="shared" ref="Z53" si="388">IF(V53=0,1000,MIN(Y53:Y54)+MAX(Y53:Y54)/10000000)</f>
        <v>24.3390029752</v>
      </c>
      <c r="AA53" s="27">
        <f t="shared" ref="AA53" si="389">IF(V53=0,"",RANK(Z53,Z$3:Z$500,1))</f>
        <v>8</v>
      </c>
      <c r="AB53" s="27">
        <f t="shared" ref="AB53" si="390">IF(V53=0,1001,Z53+U53/10000000000)</f>
        <v>24.3390029778</v>
      </c>
      <c r="AC53" s="27">
        <f t="shared" ref="AC53" si="391">IF(V53=0,"",RANK(AB53,AB$3:AB$500,1))</f>
        <v>8</v>
      </c>
      <c r="AE53" s="27" t="str">
        <f>'mladší žačky'!A53:A54</f>
        <v/>
      </c>
      <c r="AF53" s="27">
        <f>'mladší žačky'!B53:B54</f>
        <v>0</v>
      </c>
      <c r="AG53" s="27">
        <f>'mladší žačky'!C53:C54</f>
        <v>0</v>
      </c>
      <c r="AH53" s="27">
        <f>'mladší žačky'!D53:D54</f>
        <v>0</v>
      </c>
      <c r="AI53" t="str">
        <f>'mladší žačky'!I53</f>
        <v/>
      </c>
      <c r="AJ53" s="27">
        <f t="shared" ref="AJ53" si="392">IF(AF53=0,1000,MIN(AI53:AI54)+MAX(AI53:AI54)/10000000)</f>
        <v>1000</v>
      </c>
      <c r="AK53" s="27" t="str">
        <f t="shared" ref="AK53" si="393">IF(AF53=0,"",RANK(AJ53,AJ$3:AJ$500,1))</f>
        <v/>
      </c>
      <c r="AL53" s="27">
        <f t="shared" ref="AL53" si="394">IF(AF53=0,1001,AJ53+AE53/10000000000)</f>
        <v>1001</v>
      </c>
      <c r="AM53" s="27" t="str">
        <f t="shared" ref="AM53" si="395">IF(AF53=0,"",RANK(AL53,AL$3:AL$500,1))</f>
        <v/>
      </c>
    </row>
    <row r="54" spans="1:39" x14ac:dyDescent="0.3">
      <c r="A54" s="27"/>
      <c r="B54" s="27"/>
      <c r="C54" s="27"/>
      <c r="D54" s="27"/>
      <c r="E54" t="str">
        <f>'starší žáci'!I54</f>
        <v/>
      </c>
      <c r="F54" s="27"/>
      <c r="G54" s="27"/>
      <c r="H54" s="27"/>
      <c r="I54" s="27"/>
      <c r="K54" s="27"/>
      <c r="L54" s="27"/>
      <c r="M54" s="27"/>
      <c r="N54" s="27"/>
      <c r="O54" t="str">
        <f>'starší žačky'!I54</f>
        <v/>
      </c>
      <c r="P54" s="27"/>
      <c r="Q54" s="27"/>
      <c r="R54" s="27"/>
      <c r="S54" s="27"/>
      <c r="U54" s="27"/>
      <c r="V54" s="27"/>
      <c r="W54" s="27"/>
      <c r="X54" s="27"/>
      <c r="Y54">
        <f>'mladší žáci '!I54</f>
        <v>24.338999999999999</v>
      </c>
      <c r="Z54" s="27"/>
      <c r="AA54" s="27"/>
      <c r="AB54" s="27"/>
      <c r="AC54" s="27"/>
      <c r="AE54" s="27"/>
      <c r="AF54" s="27"/>
      <c r="AG54" s="27"/>
      <c r="AH54" s="27"/>
      <c r="AI54" t="str">
        <f>'mladší žačky'!I54</f>
        <v/>
      </c>
      <c r="AJ54" s="27"/>
      <c r="AK54" s="27"/>
      <c r="AL54" s="27"/>
      <c r="AM54" s="27"/>
    </row>
    <row r="55" spans="1:39" x14ac:dyDescent="0.3">
      <c r="A55" s="27" t="str">
        <f>'starší žáci'!A55:A56</f>
        <v/>
      </c>
      <c r="B55" s="27">
        <f>'starší žáci'!B55:B56</f>
        <v>0</v>
      </c>
      <c r="C55" s="27">
        <f>'starší žáci'!C55:C56</f>
        <v>0</v>
      </c>
      <c r="D55" s="27">
        <f>'starší žáci'!D55:D56</f>
        <v>0</v>
      </c>
      <c r="E55" t="str">
        <f>'starší žáci'!I55</f>
        <v/>
      </c>
      <c r="F55" s="27">
        <f t="shared" ref="F55" si="396">IF(B55=0,1000,MIN(E55:E56)+MAX(E55:E56)/10000000)</f>
        <v>1000</v>
      </c>
      <c r="G55" s="27" t="str">
        <f t="shared" ref="G55" si="397">IF(B55=0,"",RANK(F55,F$3:F$500,1))</f>
        <v/>
      </c>
      <c r="H55" s="27">
        <f t="shared" ref="H55" si="398">IF(B55=0,1001,F55+A55/10000000000)</f>
        <v>1001</v>
      </c>
      <c r="I55" s="27" t="str">
        <f t="shared" ref="I55" si="399">IF(B55=0,"",RANK(H55,H$3:H$500,1))</f>
        <v/>
      </c>
      <c r="K55" s="27" t="str">
        <f>'starší žačky'!A55:A56</f>
        <v/>
      </c>
      <c r="L55" s="27">
        <f>'starší žačky'!B55:B56</f>
        <v>0</v>
      </c>
      <c r="M55" s="27">
        <f>'starší žačky'!C55:C56</f>
        <v>0</v>
      </c>
      <c r="N55" s="27">
        <f>'starší žačky'!D55:D56</f>
        <v>0</v>
      </c>
      <c r="O55" t="str">
        <f>'starší žačky'!I55</f>
        <v/>
      </c>
      <c r="P55" s="27">
        <f t="shared" ref="P55" si="400">IF(L55=0,1000,MIN(O55:O56)+MAX(O55:O56)/10000000)</f>
        <v>1000</v>
      </c>
      <c r="Q55" s="27" t="str">
        <f t="shared" ref="Q55" si="401">IF(L55=0,"",RANK(P55,P$3:P$500,1))</f>
        <v/>
      </c>
      <c r="R55" s="27">
        <f t="shared" ref="R55" si="402">IF(L55=0,1001,P55+K55/10000000000)</f>
        <v>1001</v>
      </c>
      <c r="S55" s="27" t="str">
        <f t="shared" ref="S55" si="403">IF(L55=0,"",RANK(R55,R$3:R$500,1))</f>
        <v/>
      </c>
      <c r="U55" s="27">
        <f>'mladší žáci '!A55:A56</f>
        <v>27</v>
      </c>
      <c r="V55" s="27" t="str">
        <f>'mladší žáci '!B55:B56</f>
        <v>Gerlich</v>
      </c>
      <c r="W55" s="27" t="str">
        <f>'mladší žáci '!C55:C56</f>
        <v>Jakub</v>
      </c>
      <c r="X55" s="27" t="str">
        <f>'mladší žáci '!D55:D56</f>
        <v>Frenštát pod Radhoštěm</v>
      </c>
      <c r="Y55">
        <f>'mladší žáci '!I55</f>
        <v>31.349</v>
      </c>
      <c r="Z55" s="27">
        <f t="shared" ref="Z55" si="404">IF(V55=0,1000,MIN(Y55:Y56)+MAX(Y55:Y56)/10000000)</f>
        <v>31.3490031374</v>
      </c>
      <c r="AA55" s="27">
        <f t="shared" ref="AA55" si="405">IF(V55=0,"",RANK(Z55,Z$3:Z$500,1))</f>
        <v>23</v>
      </c>
      <c r="AB55" s="27">
        <f t="shared" ref="AB55" si="406">IF(V55=0,1001,Z55+U55/10000000000)</f>
        <v>31.349003140099999</v>
      </c>
      <c r="AC55" s="27">
        <f t="shared" ref="AC55" si="407">IF(V55=0,"",RANK(AB55,AB$3:AB$500,1))</f>
        <v>23</v>
      </c>
      <c r="AE55" s="27" t="str">
        <f>'mladší žačky'!A55:A56</f>
        <v/>
      </c>
      <c r="AF55" s="27">
        <f>'mladší žačky'!B55:B56</f>
        <v>0</v>
      </c>
      <c r="AG55" s="27">
        <f>'mladší žačky'!C55:C56</f>
        <v>0</v>
      </c>
      <c r="AH55" s="27">
        <f>'mladší žačky'!D55:D56</f>
        <v>0</v>
      </c>
      <c r="AI55" t="str">
        <f>'mladší žačky'!I55</f>
        <v/>
      </c>
      <c r="AJ55" s="27">
        <f t="shared" ref="AJ55" si="408">IF(AF55=0,1000,MIN(AI55:AI56)+MAX(AI55:AI56)/10000000)</f>
        <v>1000</v>
      </c>
      <c r="AK55" s="27" t="str">
        <f t="shared" ref="AK55" si="409">IF(AF55=0,"",RANK(AJ55,AJ$3:AJ$500,1))</f>
        <v/>
      </c>
      <c r="AL55" s="27">
        <f t="shared" ref="AL55" si="410">IF(AF55=0,1001,AJ55+AE55/10000000000)</f>
        <v>1001</v>
      </c>
      <c r="AM55" s="27" t="str">
        <f t="shared" ref="AM55" si="411">IF(AF55=0,"",RANK(AL55,AL$3:AL$500,1))</f>
        <v/>
      </c>
    </row>
    <row r="56" spans="1:39" x14ac:dyDescent="0.3">
      <c r="A56" s="27"/>
      <c r="B56" s="27"/>
      <c r="C56" s="27"/>
      <c r="D56" s="27"/>
      <c r="E56" t="str">
        <f>'starší žáci'!I56</f>
        <v/>
      </c>
      <c r="F56" s="27"/>
      <c r="G56" s="27"/>
      <c r="H56" s="27"/>
      <c r="I56" s="27"/>
      <c r="K56" s="27"/>
      <c r="L56" s="27"/>
      <c r="M56" s="27"/>
      <c r="N56" s="27"/>
      <c r="O56" t="str">
        <f>'starší žačky'!I56</f>
        <v/>
      </c>
      <c r="P56" s="27"/>
      <c r="Q56" s="27"/>
      <c r="R56" s="27"/>
      <c r="S56" s="27"/>
      <c r="U56" s="27"/>
      <c r="V56" s="27"/>
      <c r="W56" s="27"/>
      <c r="X56" s="27"/>
      <c r="Y56">
        <f>'mladší žáci '!I56</f>
        <v>31.373999999999999</v>
      </c>
      <c r="Z56" s="27"/>
      <c r="AA56" s="27"/>
      <c r="AB56" s="27"/>
      <c r="AC56" s="27"/>
      <c r="AE56" s="27"/>
      <c r="AF56" s="27"/>
      <c r="AG56" s="27"/>
      <c r="AH56" s="27"/>
      <c r="AI56" t="str">
        <f>'mladší žačky'!I56</f>
        <v/>
      </c>
      <c r="AJ56" s="27"/>
      <c r="AK56" s="27"/>
      <c r="AL56" s="27"/>
      <c r="AM56" s="27"/>
    </row>
    <row r="57" spans="1:39" x14ac:dyDescent="0.3">
      <c r="A57" s="27" t="str">
        <f>'starší žáci'!A57:A58</f>
        <v/>
      </c>
      <c r="B57" s="27">
        <f>'starší žáci'!B57:B58</f>
        <v>0</v>
      </c>
      <c r="C57" s="27">
        <f>'starší žáci'!C57:C58</f>
        <v>0</v>
      </c>
      <c r="D57" s="27">
        <f>'starší žáci'!D57:D58</f>
        <v>0</v>
      </c>
      <c r="E57" t="str">
        <f>'starší žáci'!I57</f>
        <v/>
      </c>
      <c r="F57" s="27">
        <f t="shared" ref="F57" si="412">IF(B57=0,1000,MIN(E57:E58)+MAX(E57:E58)/10000000)</f>
        <v>1000</v>
      </c>
      <c r="G57" s="27" t="str">
        <f t="shared" ref="G57" si="413">IF(B57=0,"",RANK(F57,F$3:F$500,1))</f>
        <v/>
      </c>
      <c r="H57" s="27">
        <f t="shared" ref="H57" si="414">IF(B57=0,1001,F57+A57/10000000000)</f>
        <v>1001</v>
      </c>
      <c r="I57" s="27" t="str">
        <f t="shared" ref="I57" si="415">IF(B57=0,"",RANK(H57,H$3:H$500,1))</f>
        <v/>
      </c>
      <c r="K57" s="27" t="str">
        <f>'starší žačky'!A57:A58</f>
        <v/>
      </c>
      <c r="L57" s="27">
        <f>'starší žačky'!B57:B58</f>
        <v>0</v>
      </c>
      <c r="M57" s="27">
        <f>'starší žačky'!C57:C58</f>
        <v>0</v>
      </c>
      <c r="N57" s="27">
        <f>'starší žačky'!D57:D58</f>
        <v>0</v>
      </c>
      <c r="O57" t="str">
        <f>'starší žačky'!I57</f>
        <v/>
      </c>
      <c r="P57" s="27">
        <f t="shared" ref="P57" si="416">IF(L57=0,1000,MIN(O57:O58)+MAX(O57:O58)/10000000)</f>
        <v>1000</v>
      </c>
      <c r="Q57" s="27" t="str">
        <f t="shared" ref="Q57" si="417">IF(L57=0,"",RANK(P57,P$3:P$500,1))</f>
        <v/>
      </c>
      <c r="R57" s="27">
        <f t="shared" ref="R57" si="418">IF(L57=0,1001,P57+K57/10000000000)</f>
        <v>1001</v>
      </c>
      <c r="S57" s="27" t="str">
        <f t="shared" ref="S57" si="419">IF(L57=0,"",RANK(R57,R$3:R$500,1))</f>
        <v/>
      </c>
      <c r="U57" s="27" t="str">
        <f>'mladší žáci '!A57:A58</f>
        <v/>
      </c>
      <c r="V57" s="27">
        <f>'mladší žáci '!B57:B58</f>
        <v>0</v>
      </c>
      <c r="W57" s="27">
        <f>'mladší žáci '!C57:C58</f>
        <v>0</v>
      </c>
      <c r="X57" s="27">
        <f>'mladší žáci '!D57:D58</f>
        <v>0</v>
      </c>
      <c r="Y57" t="str">
        <f>'mladší žáci '!I57</f>
        <v/>
      </c>
      <c r="Z57" s="27">
        <f t="shared" ref="Z57" si="420">IF(V57=0,1000,MIN(Y57:Y58)+MAX(Y57:Y58)/10000000)</f>
        <v>1000</v>
      </c>
      <c r="AA57" s="27" t="str">
        <f t="shared" ref="AA57" si="421">IF(V57=0,"",RANK(Z57,Z$3:Z$500,1))</f>
        <v/>
      </c>
      <c r="AB57" s="27">
        <f t="shared" ref="AB57" si="422">IF(V57=0,1001,Z57+U57/10000000000)</f>
        <v>1001</v>
      </c>
      <c r="AC57" s="27" t="str">
        <f t="shared" ref="AC57" si="423">IF(V57=0,"",RANK(AB57,AB$3:AB$500,1))</f>
        <v/>
      </c>
      <c r="AE57" s="27" t="str">
        <f>'mladší žačky'!A57:A58</f>
        <v/>
      </c>
      <c r="AF57" s="27">
        <f>'mladší žačky'!B57:B58</f>
        <v>0</v>
      </c>
      <c r="AG57" s="27">
        <f>'mladší žačky'!C57:C58</f>
        <v>0</v>
      </c>
      <c r="AH57" s="27">
        <f>'mladší žačky'!D57:D58</f>
        <v>0</v>
      </c>
      <c r="AI57" t="str">
        <f>'mladší žačky'!I57</f>
        <v/>
      </c>
      <c r="AJ57" s="27">
        <f t="shared" ref="AJ57" si="424">IF(AF57=0,1000,MIN(AI57:AI58)+MAX(AI57:AI58)/10000000)</f>
        <v>1000</v>
      </c>
      <c r="AK57" s="27" t="str">
        <f t="shared" ref="AK57" si="425">IF(AF57=0,"",RANK(AJ57,AJ$3:AJ$500,1))</f>
        <v/>
      </c>
      <c r="AL57" s="27">
        <f t="shared" ref="AL57" si="426">IF(AF57=0,1001,AJ57+AE57/10000000000)</f>
        <v>1001</v>
      </c>
      <c r="AM57" s="27" t="str">
        <f t="shared" ref="AM57" si="427">IF(AF57=0,"",RANK(AL57,AL$3:AL$500,1))</f>
        <v/>
      </c>
    </row>
    <row r="58" spans="1:39" x14ac:dyDescent="0.3">
      <c r="A58" s="27"/>
      <c r="B58" s="27"/>
      <c r="C58" s="27"/>
      <c r="D58" s="27"/>
      <c r="E58" t="str">
        <f>'starší žáci'!I58</f>
        <v/>
      </c>
      <c r="F58" s="27"/>
      <c r="G58" s="27"/>
      <c r="H58" s="27"/>
      <c r="I58" s="27"/>
      <c r="K58" s="27"/>
      <c r="L58" s="27"/>
      <c r="M58" s="27"/>
      <c r="N58" s="27"/>
      <c r="O58" t="str">
        <f>'starší žačky'!I58</f>
        <v/>
      </c>
      <c r="P58" s="27"/>
      <c r="Q58" s="27"/>
      <c r="R58" s="27"/>
      <c r="S58" s="27"/>
      <c r="U58" s="27"/>
      <c r="V58" s="27"/>
      <c r="W58" s="27"/>
      <c r="X58" s="27"/>
      <c r="Y58" t="str">
        <f>'mladší žáci '!I58</f>
        <v/>
      </c>
      <c r="Z58" s="27"/>
      <c r="AA58" s="27"/>
      <c r="AB58" s="27"/>
      <c r="AC58" s="27"/>
      <c r="AE58" s="27"/>
      <c r="AF58" s="27"/>
      <c r="AG58" s="27"/>
      <c r="AH58" s="27"/>
      <c r="AI58" t="str">
        <f>'mladší žačky'!I58</f>
        <v/>
      </c>
      <c r="AJ58" s="27"/>
      <c r="AK58" s="27"/>
      <c r="AL58" s="27"/>
      <c r="AM58" s="27"/>
    </row>
    <row r="59" spans="1:39" x14ac:dyDescent="0.3">
      <c r="A59" s="27" t="str">
        <f>'starší žáci'!A59:A60</f>
        <v/>
      </c>
      <c r="B59" s="27">
        <f>'starší žáci'!B59:B60</f>
        <v>0</v>
      </c>
      <c r="C59" s="27">
        <f>'starší žáci'!C59:C60</f>
        <v>0</v>
      </c>
      <c r="D59" s="27">
        <f>'starší žáci'!D59:D60</f>
        <v>0</v>
      </c>
      <c r="E59" t="str">
        <f>'starší žáci'!I59</f>
        <v/>
      </c>
      <c r="F59" s="27">
        <f t="shared" ref="F59" si="428">IF(B59=0,1000,MIN(E59:E60)+MAX(E59:E60)/10000000)</f>
        <v>1000</v>
      </c>
      <c r="G59" s="27" t="str">
        <f t="shared" ref="G59" si="429">IF(B59=0,"",RANK(F59,F$3:F$500,1))</f>
        <v/>
      </c>
      <c r="H59" s="27">
        <f t="shared" ref="H59" si="430">IF(B59=0,1001,F59+A59/10000000000)</f>
        <v>1001</v>
      </c>
      <c r="I59" s="27" t="str">
        <f t="shared" ref="I59" si="431">IF(B59=0,"",RANK(H59,H$3:H$500,1))</f>
        <v/>
      </c>
      <c r="K59" s="27" t="str">
        <f>'starší žačky'!A59:A60</f>
        <v/>
      </c>
      <c r="L59" s="27">
        <f>'starší žačky'!B59:B60</f>
        <v>0</v>
      </c>
      <c r="M59" s="27">
        <f>'starší žačky'!C59:C60</f>
        <v>0</v>
      </c>
      <c r="N59" s="27">
        <f>'starší žačky'!D59:D60</f>
        <v>0</v>
      </c>
      <c r="O59" t="str">
        <f>'starší žačky'!I59</f>
        <v/>
      </c>
      <c r="P59" s="27">
        <f t="shared" ref="P59" si="432">IF(L59=0,1000,MIN(O59:O60)+MAX(O59:O60)/10000000)</f>
        <v>1000</v>
      </c>
      <c r="Q59" s="27" t="str">
        <f t="shared" ref="Q59" si="433">IF(L59=0,"",RANK(P59,P$3:P$500,1))</f>
        <v/>
      </c>
      <c r="R59" s="27">
        <f t="shared" ref="R59" si="434">IF(L59=0,1001,P59+K59/10000000000)</f>
        <v>1001</v>
      </c>
      <c r="S59" s="27" t="str">
        <f t="shared" ref="S59" si="435">IF(L59=0,"",RANK(R59,R$3:R$500,1))</f>
        <v/>
      </c>
      <c r="U59" s="27" t="str">
        <f>'mladší žáci '!A59:A60</f>
        <v/>
      </c>
      <c r="V59" s="27">
        <f>'mladší žáci '!B59:B60</f>
        <v>0</v>
      </c>
      <c r="W59" s="27">
        <f>'mladší žáci '!C59:C60</f>
        <v>0</v>
      </c>
      <c r="X59" s="27">
        <f>'mladší žáci '!D59:D60</f>
        <v>0</v>
      </c>
      <c r="Y59" t="str">
        <f>'mladší žáci '!I59</f>
        <v/>
      </c>
      <c r="Z59" s="27">
        <f t="shared" ref="Z59" si="436">IF(V59=0,1000,MIN(Y59:Y60)+MAX(Y59:Y60)/10000000)</f>
        <v>1000</v>
      </c>
      <c r="AA59" s="27" t="str">
        <f t="shared" ref="AA59" si="437">IF(V59=0,"",RANK(Z59,Z$3:Z$500,1))</f>
        <v/>
      </c>
      <c r="AB59" s="27">
        <f t="shared" ref="AB59" si="438">IF(V59=0,1001,Z59+U59/10000000000)</f>
        <v>1001</v>
      </c>
      <c r="AC59" s="27" t="str">
        <f t="shared" ref="AC59" si="439">IF(V59=0,"",RANK(AB59,AB$3:AB$500,1))</f>
        <v/>
      </c>
      <c r="AE59" s="27" t="str">
        <f>'mladší žačky'!A59:A60</f>
        <v/>
      </c>
      <c r="AF59" s="27">
        <f>'mladší žačky'!B59:B60</f>
        <v>0</v>
      </c>
      <c r="AG59" s="27">
        <f>'mladší žačky'!C59:C60</f>
        <v>0</v>
      </c>
      <c r="AH59" s="27">
        <f>'mladší žačky'!D59:D60</f>
        <v>0</v>
      </c>
      <c r="AI59" t="str">
        <f>'mladší žačky'!I59</f>
        <v/>
      </c>
      <c r="AJ59" s="27">
        <f t="shared" ref="AJ59" si="440">IF(AF59=0,1000,MIN(AI59:AI60)+MAX(AI59:AI60)/10000000)</f>
        <v>1000</v>
      </c>
      <c r="AK59" s="27" t="str">
        <f t="shared" ref="AK59" si="441">IF(AF59=0,"",RANK(AJ59,AJ$3:AJ$500,1))</f>
        <v/>
      </c>
      <c r="AL59" s="27">
        <f t="shared" ref="AL59" si="442">IF(AF59=0,1001,AJ59+AE59/10000000000)</f>
        <v>1001</v>
      </c>
      <c r="AM59" s="27" t="str">
        <f t="shared" ref="AM59" si="443">IF(AF59=0,"",RANK(AL59,AL$3:AL$500,1))</f>
        <v/>
      </c>
    </row>
    <row r="60" spans="1:39" x14ac:dyDescent="0.3">
      <c r="A60" s="27"/>
      <c r="B60" s="27"/>
      <c r="C60" s="27"/>
      <c r="D60" s="27"/>
      <c r="E60" t="str">
        <f>'starší žáci'!I60</f>
        <v/>
      </c>
      <c r="F60" s="27"/>
      <c r="G60" s="27"/>
      <c r="H60" s="27"/>
      <c r="I60" s="27"/>
      <c r="K60" s="27"/>
      <c r="L60" s="27"/>
      <c r="M60" s="27"/>
      <c r="N60" s="27"/>
      <c r="O60" t="str">
        <f>'starší žačky'!I60</f>
        <v/>
      </c>
      <c r="P60" s="27"/>
      <c r="Q60" s="27"/>
      <c r="R60" s="27"/>
      <c r="S60" s="27"/>
      <c r="U60" s="27"/>
      <c r="V60" s="27"/>
      <c r="W60" s="27"/>
      <c r="X60" s="27"/>
      <c r="Y60" t="str">
        <f>'mladší žáci '!I60</f>
        <v/>
      </c>
      <c r="Z60" s="27"/>
      <c r="AA60" s="27"/>
      <c r="AB60" s="27"/>
      <c r="AC60" s="27"/>
      <c r="AE60" s="27"/>
      <c r="AF60" s="27"/>
      <c r="AG60" s="27"/>
      <c r="AH60" s="27"/>
      <c r="AI60" t="str">
        <f>'mladší žačky'!I60</f>
        <v/>
      </c>
      <c r="AJ60" s="27"/>
      <c r="AK60" s="27"/>
      <c r="AL60" s="27"/>
      <c r="AM60" s="27"/>
    </row>
    <row r="61" spans="1:39" x14ac:dyDescent="0.3">
      <c r="A61" s="27" t="str">
        <f>'starší žáci'!A61:A62</f>
        <v/>
      </c>
      <c r="B61" s="27">
        <f>'starší žáci'!B61:B62</f>
        <v>0</v>
      </c>
      <c r="C61" s="27">
        <f>'starší žáci'!C61:C62</f>
        <v>0</v>
      </c>
      <c r="D61" s="27">
        <f>'starší žáci'!D61:D62</f>
        <v>0</v>
      </c>
      <c r="E61" t="str">
        <f>'starší žáci'!I61</f>
        <v/>
      </c>
      <c r="F61" s="27">
        <f t="shared" ref="F61" si="444">IF(B61=0,1000,MIN(E61:E62)+MAX(E61:E62)/10000000)</f>
        <v>1000</v>
      </c>
      <c r="G61" s="27" t="str">
        <f t="shared" ref="G61" si="445">IF(B61=0,"",RANK(F61,F$3:F$500,1))</f>
        <v/>
      </c>
      <c r="H61" s="27">
        <f t="shared" ref="H61" si="446">IF(B61=0,1001,F61+A61/10000000000)</f>
        <v>1001</v>
      </c>
      <c r="I61" s="27" t="str">
        <f t="shared" ref="I61" si="447">IF(B61=0,"",RANK(H61,H$3:H$500,1))</f>
        <v/>
      </c>
      <c r="K61" s="27" t="str">
        <f>'starší žačky'!A61:A62</f>
        <v/>
      </c>
      <c r="L61" s="27">
        <f>'starší žačky'!B61:B62</f>
        <v>0</v>
      </c>
      <c r="M61" s="27">
        <f>'starší žačky'!C61:C62</f>
        <v>0</v>
      </c>
      <c r="N61" s="27">
        <f>'starší žačky'!D61:D62</f>
        <v>0</v>
      </c>
      <c r="O61" t="str">
        <f>'starší žačky'!I61</f>
        <v/>
      </c>
      <c r="P61" s="27">
        <f t="shared" ref="P61" si="448">IF(L61=0,1000,MIN(O61:O62)+MAX(O61:O62)/10000000)</f>
        <v>1000</v>
      </c>
      <c r="Q61" s="27" t="str">
        <f t="shared" ref="Q61" si="449">IF(L61=0,"",RANK(P61,P$3:P$500,1))</f>
        <v/>
      </c>
      <c r="R61" s="27">
        <f t="shared" ref="R61" si="450">IF(L61=0,1001,P61+K61/10000000000)</f>
        <v>1001</v>
      </c>
      <c r="S61" s="27" t="str">
        <f t="shared" ref="S61" si="451">IF(L61=0,"",RANK(R61,R$3:R$500,1))</f>
        <v/>
      </c>
      <c r="U61" s="27" t="str">
        <f>'mladší žáci '!A61:A62</f>
        <v/>
      </c>
      <c r="V61" s="27">
        <f>'mladší žáci '!B61:B62</f>
        <v>0</v>
      </c>
      <c r="W61" s="27">
        <f>'mladší žáci '!C61:C62</f>
        <v>0</v>
      </c>
      <c r="X61" s="27">
        <f>'mladší žáci '!D61:D62</f>
        <v>0</v>
      </c>
      <c r="Y61" t="str">
        <f>'mladší žáci '!I61</f>
        <v/>
      </c>
      <c r="Z61" s="27">
        <f t="shared" ref="Z61" si="452">IF(V61=0,1000,MIN(Y61:Y62)+MAX(Y61:Y62)/10000000)</f>
        <v>1000</v>
      </c>
      <c r="AA61" s="27" t="str">
        <f t="shared" ref="AA61" si="453">IF(V61=0,"",RANK(Z61,Z$3:Z$500,1))</f>
        <v/>
      </c>
      <c r="AB61" s="27">
        <f t="shared" ref="AB61" si="454">IF(V61=0,1001,Z61+U61/10000000000)</f>
        <v>1001</v>
      </c>
      <c r="AC61" s="27" t="str">
        <f t="shared" ref="AC61" si="455">IF(V61=0,"",RANK(AB61,AB$3:AB$500,1))</f>
        <v/>
      </c>
      <c r="AE61" s="27" t="str">
        <f>'mladší žačky'!A61:A62</f>
        <v/>
      </c>
      <c r="AF61" s="27">
        <f>'mladší žačky'!B61:B62</f>
        <v>0</v>
      </c>
      <c r="AG61" s="27">
        <f>'mladší žačky'!C61:C62</f>
        <v>0</v>
      </c>
      <c r="AH61" s="27">
        <f>'mladší žačky'!D61:D62</f>
        <v>0</v>
      </c>
      <c r="AI61" t="str">
        <f>'mladší žačky'!I61</f>
        <v/>
      </c>
      <c r="AJ61" s="27">
        <f t="shared" ref="AJ61" si="456">IF(AF61=0,1000,MIN(AI61:AI62)+MAX(AI61:AI62)/10000000)</f>
        <v>1000</v>
      </c>
      <c r="AK61" s="27" t="str">
        <f t="shared" ref="AK61" si="457">IF(AF61=0,"",RANK(AJ61,AJ$3:AJ$500,1))</f>
        <v/>
      </c>
      <c r="AL61" s="27">
        <f t="shared" ref="AL61" si="458">IF(AF61=0,1001,AJ61+AE61/10000000000)</f>
        <v>1001</v>
      </c>
      <c r="AM61" s="27" t="str">
        <f t="shared" ref="AM61" si="459">IF(AF61=0,"",RANK(AL61,AL$3:AL$500,1))</f>
        <v/>
      </c>
    </row>
    <row r="62" spans="1:39" x14ac:dyDescent="0.3">
      <c r="A62" s="27"/>
      <c r="B62" s="27"/>
      <c r="C62" s="27"/>
      <c r="D62" s="27"/>
      <c r="E62" t="str">
        <f>'starší žáci'!I62</f>
        <v/>
      </c>
      <c r="F62" s="27"/>
      <c r="G62" s="27"/>
      <c r="H62" s="27"/>
      <c r="I62" s="27"/>
      <c r="K62" s="27"/>
      <c r="L62" s="27"/>
      <c r="M62" s="27"/>
      <c r="N62" s="27"/>
      <c r="O62" t="str">
        <f>'starší žačky'!I62</f>
        <v/>
      </c>
      <c r="P62" s="27"/>
      <c r="Q62" s="27"/>
      <c r="R62" s="27"/>
      <c r="S62" s="27"/>
      <c r="U62" s="27"/>
      <c r="V62" s="27"/>
      <c r="W62" s="27"/>
      <c r="X62" s="27"/>
      <c r="Y62" t="str">
        <f>'mladší žáci '!I62</f>
        <v/>
      </c>
      <c r="Z62" s="27"/>
      <c r="AA62" s="27"/>
      <c r="AB62" s="27"/>
      <c r="AC62" s="27"/>
      <c r="AE62" s="27"/>
      <c r="AF62" s="27"/>
      <c r="AG62" s="27"/>
      <c r="AH62" s="27"/>
      <c r="AI62" t="str">
        <f>'mladší žačky'!I62</f>
        <v/>
      </c>
      <c r="AJ62" s="27"/>
      <c r="AK62" s="27"/>
      <c r="AL62" s="27"/>
      <c r="AM62" s="27"/>
    </row>
    <row r="63" spans="1:39" x14ac:dyDescent="0.3">
      <c r="A63" s="27" t="str">
        <f>'starší žáci'!A63:A64</f>
        <v/>
      </c>
      <c r="B63" s="27">
        <f>'starší žáci'!B63:B64</f>
        <v>0</v>
      </c>
      <c r="C63" s="27">
        <f>'starší žáci'!C63:C64</f>
        <v>0</v>
      </c>
      <c r="D63" s="27">
        <f>'starší žáci'!D63:D64</f>
        <v>0</v>
      </c>
      <c r="E63" t="str">
        <f>'starší žáci'!I63</f>
        <v/>
      </c>
      <c r="F63" s="27">
        <f t="shared" ref="F63" si="460">IF(B63=0,1000,MIN(E63:E64)+MAX(E63:E64)/10000000)</f>
        <v>1000</v>
      </c>
      <c r="G63" s="27" t="str">
        <f t="shared" ref="G63" si="461">IF(B63=0,"",RANK(F63,F$3:F$500,1))</f>
        <v/>
      </c>
      <c r="H63" s="27">
        <f t="shared" ref="H63" si="462">IF(B63=0,1001,F63+A63/10000000000)</f>
        <v>1001</v>
      </c>
      <c r="I63" s="27" t="str">
        <f t="shared" ref="I63" si="463">IF(B63=0,"",RANK(H63,H$3:H$500,1))</f>
        <v/>
      </c>
      <c r="K63" s="27" t="str">
        <f>'starší žačky'!A63:A64</f>
        <v/>
      </c>
      <c r="L63" s="27">
        <f>'starší žačky'!B63:B64</f>
        <v>0</v>
      </c>
      <c r="M63" s="27">
        <f>'starší žačky'!C63:C64</f>
        <v>0</v>
      </c>
      <c r="N63" s="27">
        <f>'starší žačky'!D63:D64</f>
        <v>0</v>
      </c>
      <c r="O63" t="str">
        <f>'starší žačky'!I63</f>
        <v/>
      </c>
      <c r="P63" s="27">
        <f t="shared" ref="P63" si="464">IF(L63=0,1000,MIN(O63:O64)+MAX(O63:O64)/10000000)</f>
        <v>1000</v>
      </c>
      <c r="Q63" s="27" t="str">
        <f t="shared" ref="Q63" si="465">IF(L63=0,"",RANK(P63,P$3:P$500,1))</f>
        <v/>
      </c>
      <c r="R63" s="27">
        <f t="shared" ref="R63" si="466">IF(L63=0,1001,P63+K63/10000000000)</f>
        <v>1001</v>
      </c>
      <c r="S63" s="27" t="str">
        <f t="shared" ref="S63" si="467">IF(L63=0,"",RANK(R63,R$3:R$500,1))</f>
        <v/>
      </c>
      <c r="U63" s="27" t="str">
        <f>'mladší žáci '!A63:A64</f>
        <v/>
      </c>
      <c r="V63" s="27">
        <f>'mladší žáci '!B63:B64</f>
        <v>0</v>
      </c>
      <c r="W63" s="27">
        <f>'mladší žáci '!C63:C64</f>
        <v>0</v>
      </c>
      <c r="X63" s="27">
        <f>'mladší žáci '!D63:D64</f>
        <v>0</v>
      </c>
      <c r="Y63" t="str">
        <f>'mladší žáci '!I63</f>
        <v/>
      </c>
      <c r="Z63" s="27">
        <f t="shared" ref="Z63" si="468">IF(V63=0,1000,MIN(Y63:Y64)+MAX(Y63:Y64)/10000000)</f>
        <v>1000</v>
      </c>
      <c r="AA63" s="27" t="str">
        <f t="shared" ref="AA63" si="469">IF(V63=0,"",RANK(Z63,Z$3:Z$500,1))</f>
        <v/>
      </c>
      <c r="AB63" s="27">
        <f t="shared" ref="AB63" si="470">IF(V63=0,1001,Z63+U63/10000000000)</f>
        <v>1001</v>
      </c>
      <c r="AC63" s="27" t="str">
        <f t="shared" ref="AC63" si="471">IF(V63=0,"",RANK(AB63,AB$3:AB$500,1))</f>
        <v/>
      </c>
      <c r="AE63" s="27" t="str">
        <f>'mladší žačky'!A63:A64</f>
        <v/>
      </c>
      <c r="AF63" s="27">
        <f>'mladší žačky'!B63:B64</f>
        <v>0</v>
      </c>
      <c r="AG63" s="27">
        <f>'mladší žačky'!C63:C64</f>
        <v>0</v>
      </c>
      <c r="AH63" s="27">
        <f>'mladší žačky'!D63:D64</f>
        <v>0</v>
      </c>
      <c r="AI63" t="str">
        <f>'mladší žačky'!I63</f>
        <v/>
      </c>
      <c r="AJ63" s="27">
        <f t="shared" ref="AJ63" si="472">IF(AF63=0,1000,MIN(AI63:AI64)+MAX(AI63:AI64)/10000000)</f>
        <v>1000</v>
      </c>
      <c r="AK63" s="27" t="str">
        <f t="shared" ref="AK63" si="473">IF(AF63=0,"",RANK(AJ63,AJ$3:AJ$500,1))</f>
        <v/>
      </c>
      <c r="AL63" s="27">
        <f t="shared" ref="AL63" si="474">IF(AF63=0,1001,AJ63+AE63/10000000000)</f>
        <v>1001</v>
      </c>
      <c r="AM63" s="27" t="str">
        <f t="shared" ref="AM63" si="475">IF(AF63=0,"",RANK(AL63,AL$3:AL$500,1))</f>
        <v/>
      </c>
    </row>
    <row r="64" spans="1:39" x14ac:dyDescent="0.3">
      <c r="A64" s="27"/>
      <c r="B64" s="27"/>
      <c r="C64" s="27"/>
      <c r="D64" s="27"/>
      <c r="E64" t="str">
        <f>'starší žáci'!I64</f>
        <v/>
      </c>
      <c r="F64" s="27"/>
      <c r="G64" s="27"/>
      <c r="H64" s="27"/>
      <c r="I64" s="27"/>
      <c r="K64" s="27"/>
      <c r="L64" s="27"/>
      <c r="M64" s="27"/>
      <c r="N64" s="27"/>
      <c r="O64" t="str">
        <f>'starší žačky'!I64</f>
        <v/>
      </c>
      <c r="P64" s="27"/>
      <c r="Q64" s="27"/>
      <c r="R64" s="27"/>
      <c r="S64" s="27"/>
      <c r="U64" s="27"/>
      <c r="V64" s="27"/>
      <c r="W64" s="27"/>
      <c r="X64" s="27"/>
      <c r="Y64" t="str">
        <f>'mladší žáci '!I64</f>
        <v/>
      </c>
      <c r="Z64" s="27"/>
      <c r="AA64" s="27"/>
      <c r="AB64" s="27"/>
      <c r="AC64" s="27"/>
      <c r="AE64" s="27"/>
      <c r="AF64" s="27"/>
      <c r="AG64" s="27"/>
      <c r="AH64" s="27"/>
      <c r="AI64" t="str">
        <f>'mladší žačky'!I64</f>
        <v/>
      </c>
      <c r="AJ64" s="27"/>
      <c r="AK64" s="27"/>
      <c r="AL64" s="27"/>
      <c r="AM64" s="27"/>
    </row>
    <row r="65" spans="1:39" x14ac:dyDescent="0.3">
      <c r="A65" s="27" t="str">
        <f>'starší žáci'!A65:A66</f>
        <v/>
      </c>
      <c r="B65" s="27">
        <f>'starší žáci'!B65:B66</f>
        <v>0</v>
      </c>
      <c r="C65" s="27">
        <f>'starší žáci'!C65:C66</f>
        <v>0</v>
      </c>
      <c r="D65" s="27">
        <f>'starší žáci'!D65:D66</f>
        <v>0</v>
      </c>
      <c r="E65" t="str">
        <f>'starší žáci'!I65</f>
        <v/>
      </c>
      <c r="F65" s="27">
        <f t="shared" ref="F65" si="476">IF(B65=0,1000,MIN(E65:E66)+MAX(E65:E66)/10000000)</f>
        <v>1000</v>
      </c>
      <c r="G65" s="27" t="str">
        <f t="shared" ref="G65" si="477">IF(B65=0,"",RANK(F65,F$3:F$500,1))</f>
        <v/>
      </c>
      <c r="H65" s="27">
        <f t="shared" ref="H65" si="478">IF(B65=0,1001,F65+A65/10000000000)</f>
        <v>1001</v>
      </c>
      <c r="I65" s="27" t="str">
        <f t="shared" ref="I65" si="479">IF(B65=0,"",RANK(H65,H$3:H$500,1))</f>
        <v/>
      </c>
      <c r="K65" s="27" t="str">
        <f>'starší žačky'!A65:A66</f>
        <v/>
      </c>
      <c r="L65" s="27">
        <f>'starší žačky'!B65:B66</f>
        <v>0</v>
      </c>
      <c r="M65" s="27">
        <f>'starší žačky'!C65:C66</f>
        <v>0</v>
      </c>
      <c r="N65" s="27">
        <f>'starší žačky'!D65:D66</f>
        <v>0</v>
      </c>
      <c r="O65" t="str">
        <f>'starší žačky'!I65</f>
        <v/>
      </c>
      <c r="P65" s="27">
        <f t="shared" ref="P65" si="480">IF(L65=0,1000,MIN(O65:O66)+MAX(O65:O66)/10000000)</f>
        <v>1000</v>
      </c>
      <c r="Q65" s="27" t="str">
        <f t="shared" ref="Q65" si="481">IF(L65=0,"",RANK(P65,P$3:P$500,1))</f>
        <v/>
      </c>
      <c r="R65" s="27">
        <f t="shared" ref="R65" si="482">IF(L65=0,1001,P65+K65/10000000000)</f>
        <v>1001</v>
      </c>
      <c r="S65" s="27" t="str">
        <f t="shared" ref="S65" si="483">IF(L65=0,"",RANK(R65,R$3:R$500,1))</f>
        <v/>
      </c>
      <c r="U65" s="27" t="str">
        <f>'mladší žáci '!A65:A66</f>
        <v/>
      </c>
      <c r="V65" s="27">
        <f>'mladší žáci '!B65:B66</f>
        <v>0</v>
      </c>
      <c r="W65" s="27">
        <f>'mladší žáci '!C65:C66</f>
        <v>0</v>
      </c>
      <c r="X65" s="27">
        <f>'mladší žáci '!D65:D66</f>
        <v>0</v>
      </c>
      <c r="Y65" t="str">
        <f>'mladší žáci '!I65</f>
        <v/>
      </c>
      <c r="Z65" s="27">
        <f t="shared" ref="Z65" si="484">IF(V65=0,1000,MIN(Y65:Y66)+MAX(Y65:Y66)/10000000)</f>
        <v>1000</v>
      </c>
      <c r="AA65" s="27" t="str">
        <f t="shared" ref="AA65" si="485">IF(V65=0,"",RANK(Z65,Z$3:Z$500,1))</f>
        <v/>
      </c>
      <c r="AB65" s="27">
        <f t="shared" ref="AB65" si="486">IF(V65=0,1001,Z65+U65/10000000000)</f>
        <v>1001</v>
      </c>
      <c r="AC65" s="27" t="str">
        <f t="shared" ref="AC65" si="487">IF(V65=0,"",RANK(AB65,AB$3:AB$500,1))</f>
        <v/>
      </c>
      <c r="AE65" s="27" t="str">
        <f>'mladší žačky'!A65:A66</f>
        <v/>
      </c>
      <c r="AF65" s="27">
        <f>'mladší žačky'!B65:B66</f>
        <v>0</v>
      </c>
      <c r="AG65" s="27">
        <f>'mladší žačky'!C65:C66</f>
        <v>0</v>
      </c>
      <c r="AH65" s="27">
        <f>'mladší žačky'!D65:D66</f>
        <v>0</v>
      </c>
      <c r="AI65" t="str">
        <f>'mladší žačky'!I65</f>
        <v/>
      </c>
      <c r="AJ65" s="27">
        <f t="shared" ref="AJ65" si="488">IF(AF65=0,1000,MIN(AI65:AI66)+MAX(AI65:AI66)/10000000)</f>
        <v>1000</v>
      </c>
      <c r="AK65" s="27" t="str">
        <f t="shared" ref="AK65" si="489">IF(AF65=0,"",RANK(AJ65,AJ$3:AJ$500,1))</f>
        <v/>
      </c>
      <c r="AL65" s="27">
        <f t="shared" ref="AL65" si="490">IF(AF65=0,1001,AJ65+AE65/10000000000)</f>
        <v>1001</v>
      </c>
      <c r="AM65" s="27" t="str">
        <f t="shared" ref="AM65" si="491">IF(AF65=0,"",RANK(AL65,AL$3:AL$500,1))</f>
        <v/>
      </c>
    </row>
    <row r="66" spans="1:39" x14ac:dyDescent="0.3">
      <c r="A66" s="27"/>
      <c r="B66" s="27"/>
      <c r="C66" s="27"/>
      <c r="D66" s="27"/>
      <c r="E66" t="str">
        <f>'starší žáci'!I66</f>
        <v/>
      </c>
      <c r="F66" s="27"/>
      <c r="G66" s="27"/>
      <c r="H66" s="27"/>
      <c r="I66" s="27"/>
      <c r="K66" s="27"/>
      <c r="L66" s="27"/>
      <c r="M66" s="27"/>
      <c r="N66" s="27"/>
      <c r="O66" t="str">
        <f>'starší žačky'!I66</f>
        <v/>
      </c>
      <c r="P66" s="27"/>
      <c r="Q66" s="27"/>
      <c r="R66" s="27"/>
      <c r="S66" s="27"/>
      <c r="U66" s="27"/>
      <c r="V66" s="27"/>
      <c r="W66" s="27"/>
      <c r="X66" s="27"/>
      <c r="Y66" t="str">
        <f>'mladší žáci '!I66</f>
        <v/>
      </c>
      <c r="Z66" s="27"/>
      <c r="AA66" s="27"/>
      <c r="AB66" s="27"/>
      <c r="AC66" s="27"/>
      <c r="AE66" s="27"/>
      <c r="AF66" s="27"/>
      <c r="AG66" s="27"/>
      <c r="AH66" s="27"/>
      <c r="AI66" t="str">
        <f>'mladší žačky'!I66</f>
        <v/>
      </c>
      <c r="AJ66" s="27"/>
      <c r="AK66" s="27"/>
      <c r="AL66" s="27"/>
      <c r="AM66" s="27"/>
    </row>
    <row r="67" spans="1:39" x14ac:dyDescent="0.3">
      <c r="A67" s="27" t="str">
        <f>'starší žáci'!A67:A68</f>
        <v/>
      </c>
      <c r="B67" s="27">
        <f>'starší žáci'!B67:B68</f>
        <v>0</v>
      </c>
      <c r="C67" s="27">
        <f>'starší žáci'!C67:C68</f>
        <v>0</v>
      </c>
      <c r="D67" s="27">
        <f>'starší žáci'!D67:D68</f>
        <v>0</v>
      </c>
      <c r="E67" t="str">
        <f>'starší žáci'!I67</f>
        <v/>
      </c>
      <c r="F67" s="27">
        <f t="shared" ref="F67" si="492">IF(B67=0,1000,MIN(E67:E68)+MAX(E67:E68)/10000000)</f>
        <v>1000</v>
      </c>
      <c r="G67" s="27" t="str">
        <f t="shared" ref="G67" si="493">IF(B67=0,"",RANK(F67,F$3:F$500,1))</f>
        <v/>
      </c>
      <c r="H67" s="27">
        <f t="shared" ref="H67" si="494">IF(B67=0,1001,F67+A67/10000000000)</f>
        <v>1001</v>
      </c>
      <c r="I67" s="27" t="str">
        <f t="shared" ref="I67" si="495">IF(B67=0,"",RANK(H67,H$3:H$500,1))</f>
        <v/>
      </c>
      <c r="K67" s="27" t="str">
        <f>'starší žačky'!A67:A68</f>
        <v/>
      </c>
      <c r="L67" s="27">
        <f>'starší žačky'!B67:B68</f>
        <v>0</v>
      </c>
      <c r="M67" s="27">
        <f>'starší žačky'!C67:C68</f>
        <v>0</v>
      </c>
      <c r="N67" s="27">
        <f>'starší žačky'!D67:D68</f>
        <v>0</v>
      </c>
      <c r="O67" t="str">
        <f>'starší žačky'!I67</f>
        <v/>
      </c>
      <c r="P67" s="27">
        <f t="shared" ref="P67" si="496">IF(L67=0,1000,MIN(O67:O68)+MAX(O67:O68)/10000000)</f>
        <v>1000</v>
      </c>
      <c r="Q67" s="27" t="str">
        <f t="shared" ref="Q67" si="497">IF(L67=0,"",RANK(P67,P$3:P$500,1))</f>
        <v/>
      </c>
      <c r="R67" s="27">
        <f t="shared" ref="R67" si="498">IF(L67=0,1001,P67+K67/10000000000)</f>
        <v>1001</v>
      </c>
      <c r="S67" s="27" t="str">
        <f t="shared" ref="S67" si="499">IF(L67=0,"",RANK(R67,R$3:R$500,1))</f>
        <v/>
      </c>
      <c r="U67" s="27" t="str">
        <f>'mladší žáci '!A67:A68</f>
        <v/>
      </c>
      <c r="V67" s="27">
        <f>'mladší žáci '!B67:B68</f>
        <v>0</v>
      </c>
      <c r="W67" s="27">
        <f>'mladší žáci '!C67:C68</f>
        <v>0</v>
      </c>
      <c r="X67" s="27">
        <f>'mladší žáci '!D67:D68</f>
        <v>0</v>
      </c>
      <c r="Y67" t="str">
        <f>'mladší žáci '!I67</f>
        <v/>
      </c>
      <c r="Z67" s="27">
        <f t="shared" ref="Z67" si="500">IF(V67=0,1000,MIN(Y67:Y68)+MAX(Y67:Y68)/10000000)</f>
        <v>1000</v>
      </c>
      <c r="AA67" s="27" t="str">
        <f t="shared" ref="AA67" si="501">IF(V67=0,"",RANK(Z67,Z$3:Z$500,1))</f>
        <v/>
      </c>
      <c r="AB67" s="27">
        <f t="shared" ref="AB67" si="502">IF(V67=0,1001,Z67+U67/10000000000)</f>
        <v>1001</v>
      </c>
      <c r="AC67" s="27" t="str">
        <f t="shared" ref="AC67" si="503">IF(V67=0,"",RANK(AB67,AB$3:AB$500,1))</f>
        <v/>
      </c>
      <c r="AE67" s="27" t="str">
        <f>'mladší žačky'!A67:A68</f>
        <v/>
      </c>
      <c r="AF67" s="27">
        <f>'mladší žačky'!B67:B68</f>
        <v>0</v>
      </c>
      <c r="AG67" s="27">
        <f>'mladší žačky'!C67:C68</f>
        <v>0</v>
      </c>
      <c r="AH67" s="27">
        <f>'mladší žačky'!D67:D68</f>
        <v>0</v>
      </c>
      <c r="AI67" t="str">
        <f>'mladší žačky'!I67</f>
        <v/>
      </c>
      <c r="AJ67" s="27">
        <f t="shared" ref="AJ67" si="504">IF(AF67=0,1000,MIN(AI67:AI68)+MAX(AI67:AI68)/10000000)</f>
        <v>1000</v>
      </c>
      <c r="AK67" s="27" t="str">
        <f t="shared" ref="AK67" si="505">IF(AF67=0,"",RANK(AJ67,AJ$3:AJ$500,1))</f>
        <v/>
      </c>
      <c r="AL67" s="27">
        <f t="shared" ref="AL67" si="506">IF(AF67=0,1001,AJ67+AE67/10000000000)</f>
        <v>1001</v>
      </c>
      <c r="AM67" s="27" t="str">
        <f t="shared" ref="AM67" si="507">IF(AF67=0,"",RANK(AL67,AL$3:AL$500,1))</f>
        <v/>
      </c>
    </row>
    <row r="68" spans="1:39" x14ac:dyDescent="0.3">
      <c r="A68" s="27"/>
      <c r="B68" s="27"/>
      <c r="C68" s="27"/>
      <c r="D68" s="27"/>
      <c r="E68" t="str">
        <f>'starší žáci'!I68</f>
        <v/>
      </c>
      <c r="F68" s="27"/>
      <c r="G68" s="27"/>
      <c r="H68" s="27"/>
      <c r="I68" s="27"/>
      <c r="K68" s="27"/>
      <c r="L68" s="27"/>
      <c r="M68" s="27"/>
      <c r="N68" s="27"/>
      <c r="O68" t="str">
        <f>'starší žačky'!I68</f>
        <v/>
      </c>
      <c r="P68" s="27"/>
      <c r="Q68" s="27"/>
      <c r="R68" s="27"/>
      <c r="S68" s="27"/>
      <c r="U68" s="27"/>
      <c r="V68" s="27"/>
      <c r="W68" s="27"/>
      <c r="X68" s="27"/>
      <c r="Y68" t="str">
        <f>'mladší žáci '!I68</f>
        <v/>
      </c>
      <c r="Z68" s="27"/>
      <c r="AA68" s="27"/>
      <c r="AB68" s="27"/>
      <c r="AC68" s="27"/>
      <c r="AE68" s="27"/>
      <c r="AF68" s="27"/>
      <c r="AG68" s="27"/>
      <c r="AH68" s="27"/>
      <c r="AI68" t="str">
        <f>'mladší žačky'!I68</f>
        <v/>
      </c>
      <c r="AJ68" s="27"/>
      <c r="AK68" s="27"/>
      <c r="AL68" s="27"/>
      <c r="AM68" s="27"/>
    </row>
    <row r="69" spans="1:39" x14ac:dyDescent="0.3">
      <c r="A69" s="27" t="str">
        <f>'starší žáci'!A69:A70</f>
        <v/>
      </c>
      <c r="B69" s="27">
        <f>'starší žáci'!B69:B70</f>
        <v>0</v>
      </c>
      <c r="C69" s="27">
        <f>'starší žáci'!C69:C70</f>
        <v>0</v>
      </c>
      <c r="D69" s="27">
        <f>'starší žáci'!D69:D70</f>
        <v>0</v>
      </c>
      <c r="E69" t="str">
        <f>'starší žáci'!I69</f>
        <v/>
      </c>
      <c r="F69" s="27">
        <f t="shared" ref="F69" si="508">IF(B69=0,1000,MIN(E69:E70)+MAX(E69:E70)/10000000)</f>
        <v>1000</v>
      </c>
      <c r="G69" s="27" t="str">
        <f t="shared" ref="G69" si="509">IF(B69=0,"",RANK(F69,F$3:F$500,1))</f>
        <v/>
      </c>
      <c r="H69" s="27">
        <f t="shared" ref="H69" si="510">IF(B69=0,1001,F69+A69/10000000000)</f>
        <v>1001</v>
      </c>
      <c r="I69" s="27" t="str">
        <f t="shared" ref="I69" si="511">IF(B69=0,"",RANK(H69,H$3:H$500,1))</f>
        <v/>
      </c>
      <c r="K69" s="27" t="str">
        <f>'starší žačky'!A69:A70</f>
        <v/>
      </c>
      <c r="L69" s="27">
        <f>'starší žačky'!B69:B70</f>
        <v>0</v>
      </c>
      <c r="M69" s="27">
        <f>'starší žačky'!C69:C70</f>
        <v>0</v>
      </c>
      <c r="N69" s="27">
        <f>'starší žačky'!D69:D70</f>
        <v>0</v>
      </c>
      <c r="O69" t="str">
        <f>'starší žačky'!I69</f>
        <v/>
      </c>
      <c r="P69" s="27">
        <f t="shared" ref="P69" si="512">IF(L69=0,1000,MIN(O69:O70)+MAX(O69:O70)/10000000)</f>
        <v>1000</v>
      </c>
      <c r="Q69" s="27" t="str">
        <f t="shared" ref="Q69" si="513">IF(L69=0,"",RANK(P69,P$3:P$500,1))</f>
        <v/>
      </c>
      <c r="R69" s="27">
        <f t="shared" ref="R69" si="514">IF(L69=0,1001,P69+K69/10000000000)</f>
        <v>1001</v>
      </c>
      <c r="S69" s="27" t="str">
        <f t="shared" ref="S69" si="515">IF(L69=0,"",RANK(R69,R$3:R$500,1))</f>
        <v/>
      </c>
      <c r="U69" s="27" t="str">
        <f>'mladší žáci '!A69:A70</f>
        <v/>
      </c>
      <c r="V69" s="27">
        <f>'mladší žáci '!B69:B70</f>
        <v>0</v>
      </c>
      <c r="W69" s="27">
        <f>'mladší žáci '!C69:C70</f>
        <v>0</v>
      </c>
      <c r="X69" s="27">
        <f>'mladší žáci '!D69:D70</f>
        <v>0</v>
      </c>
      <c r="Y69" t="str">
        <f>'mladší žáci '!I69</f>
        <v/>
      </c>
      <c r="Z69" s="27">
        <f t="shared" ref="Z69" si="516">IF(V69=0,1000,MIN(Y69:Y70)+MAX(Y69:Y70)/10000000)</f>
        <v>1000</v>
      </c>
      <c r="AA69" s="27" t="str">
        <f t="shared" ref="AA69" si="517">IF(V69=0,"",RANK(Z69,Z$3:Z$500,1))</f>
        <v/>
      </c>
      <c r="AB69" s="27">
        <f t="shared" ref="AB69" si="518">IF(V69=0,1001,Z69+U69/10000000000)</f>
        <v>1001</v>
      </c>
      <c r="AC69" s="27" t="str">
        <f t="shared" ref="AC69" si="519">IF(V69=0,"",RANK(AB69,AB$3:AB$500,1))</f>
        <v/>
      </c>
      <c r="AE69" s="27" t="str">
        <f>'mladší žačky'!A69:A70</f>
        <v/>
      </c>
      <c r="AF69" s="27">
        <f>'mladší žačky'!B69:B70</f>
        <v>0</v>
      </c>
      <c r="AG69" s="27">
        <f>'mladší žačky'!C69:C70</f>
        <v>0</v>
      </c>
      <c r="AH69" s="27">
        <f>'mladší žačky'!D69:D70</f>
        <v>0</v>
      </c>
      <c r="AI69" t="str">
        <f>'mladší žačky'!I69</f>
        <v/>
      </c>
      <c r="AJ69" s="27">
        <f t="shared" ref="AJ69" si="520">IF(AF69=0,1000,MIN(AI69:AI70)+MAX(AI69:AI70)/10000000)</f>
        <v>1000</v>
      </c>
      <c r="AK69" s="27" t="str">
        <f t="shared" ref="AK69" si="521">IF(AF69=0,"",RANK(AJ69,AJ$3:AJ$500,1))</f>
        <v/>
      </c>
      <c r="AL69" s="27">
        <f t="shared" ref="AL69" si="522">IF(AF69=0,1001,AJ69+AE69/10000000000)</f>
        <v>1001</v>
      </c>
      <c r="AM69" s="27" t="str">
        <f t="shared" ref="AM69" si="523">IF(AF69=0,"",RANK(AL69,AL$3:AL$500,1))</f>
        <v/>
      </c>
    </row>
    <row r="70" spans="1:39" x14ac:dyDescent="0.3">
      <c r="A70" s="27"/>
      <c r="B70" s="27"/>
      <c r="C70" s="27"/>
      <c r="D70" s="27"/>
      <c r="E70" t="str">
        <f>'starší žáci'!I70</f>
        <v/>
      </c>
      <c r="F70" s="27"/>
      <c r="G70" s="27"/>
      <c r="H70" s="27"/>
      <c r="I70" s="27"/>
      <c r="K70" s="27"/>
      <c r="L70" s="27"/>
      <c r="M70" s="27"/>
      <c r="N70" s="27"/>
      <c r="O70" t="str">
        <f>'starší žačky'!I70</f>
        <v/>
      </c>
      <c r="P70" s="27"/>
      <c r="Q70" s="27"/>
      <c r="R70" s="27"/>
      <c r="S70" s="27"/>
      <c r="U70" s="27"/>
      <c r="V70" s="27"/>
      <c r="W70" s="27"/>
      <c r="X70" s="27"/>
      <c r="Y70" t="str">
        <f>'mladší žáci '!I70</f>
        <v/>
      </c>
      <c r="Z70" s="27"/>
      <c r="AA70" s="27"/>
      <c r="AB70" s="27"/>
      <c r="AC70" s="27"/>
      <c r="AE70" s="27"/>
      <c r="AF70" s="27"/>
      <c r="AG70" s="27"/>
      <c r="AH70" s="27"/>
      <c r="AI70" t="str">
        <f>'mladší žačky'!I70</f>
        <v/>
      </c>
      <c r="AJ70" s="27"/>
      <c r="AK70" s="27"/>
      <c r="AL70" s="27"/>
      <c r="AM70" s="27"/>
    </row>
    <row r="71" spans="1:39" x14ac:dyDescent="0.3">
      <c r="A71" s="27" t="str">
        <f>'starší žáci'!A71:A72</f>
        <v/>
      </c>
      <c r="B71" s="27">
        <f>'starší žáci'!B71:B72</f>
        <v>0</v>
      </c>
      <c r="C71" s="27">
        <f>'starší žáci'!C71:C72</f>
        <v>0</v>
      </c>
      <c r="D71" s="27">
        <f>'starší žáci'!D71:D72</f>
        <v>0</v>
      </c>
      <c r="E71" t="str">
        <f>'starší žáci'!I71</f>
        <v/>
      </c>
      <c r="F71" s="27">
        <f t="shared" ref="F71" si="524">IF(B71=0,1000,MIN(E71:E72)+MAX(E71:E72)/10000000)</f>
        <v>1000</v>
      </c>
      <c r="G71" s="27" t="str">
        <f t="shared" ref="G71" si="525">IF(B71=0,"",RANK(F71,F$3:F$500,1))</f>
        <v/>
      </c>
      <c r="H71" s="27">
        <f t="shared" ref="H71" si="526">IF(B71=0,1001,F71+A71/10000000000)</f>
        <v>1001</v>
      </c>
      <c r="I71" s="27" t="str">
        <f t="shared" ref="I71" si="527">IF(B71=0,"",RANK(H71,H$3:H$500,1))</f>
        <v/>
      </c>
      <c r="K71" s="27" t="str">
        <f>'starší žačky'!A71:A72</f>
        <v/>
      </c>
      <c r="L71" s="27">
        <f>'starší žačky'!B71:B72</f>
        <v>0</v>
      </c>
      <c r="M71" s="27">
        <f>'starší žačky'!C71:C72</f>
        <v>0</v>
      </c>
      <c r="N71" s="27">
        <f>'starší žačky'!D71:D72</f>
        <v>0</v>
      </c>
      <c r="O71" t="str">
        <f>'starší žačky'!I71</f>
        <v/>
      </c>
      <c r="P71" s="27">
        <f t="shared" ref="P71" si="528">IF(L71=0,1000,MIN(O71:O72)+MAX(O71:O72)/10000000)</f>
        <v>1000</v>
      </c>
      <c r="Q71" s="27" t="str">
        <f t="shared" ref="Q71" si="529">IF(L71=0,"",RANK(P71,P$3:P$500,1))</f>
        <v/>
      </c>
      <c r="R71" s="27">
        <f t="shared" ref="R71" si="530">IF(L71=0,1001,P71+K71/10000000000)</f>
        <v>1001</v>
      </c>
      <c r="S71" s="27" t="str">
        <f t="shared" ref="S71" si="531">IF(L71=0,"",RANK(R71,R$3:R$500,1))</f>
        <v/>
      </c>
      <c r="U71" s="27" t="str">
        <f>'mladší žáci '!A71:A72</f>
        <v/>
      </c>
      <c r="V71" s="27">
        <f>'mladší žáci '!B71:B72</f>
        <v>0</v>
      </c>
      <c r="W71" s="27">
        <f>'mladší žáci '!C71:C72</f>
        <v>0</v>
      </c>
      <c r="X71" s="27">
        <f>'mladší žáci '!D71:D72</f>
        <v>0</v>
      </c>
      <c r="Y71" t="str">
        <f>'mladší žáci '!I71</f>
        <v/>
      </c>
      <c r="Z71" s="27">
        <f t="shared" ref="Z71" si="532">IF(V71=0,1000,MIN(Y71:Y72)+MAX(Y71:Y72)/10000000)</f>
        <v>1000</v>
      </c>
      <c r="AA71" s="27" t="str">
        <f t="shared" ref="AA71" si="533">IF(V71=0,"",RANK(Z71,Z$3:Z$500,1))</f>
        <v/>
      </c>
      <c r="AB71" s="27">
        <f t="shared" ref="AB71" si="534">IF(V71=0,1001,Z71+U71/10000000000)</f>
        <v>1001</v>
      </c>
      <c r="AC71" s="27" t="str">
        <f t="shared" ref="AC71" si="535">IF(V71=0,"",RANK(AB71,AB$3:AB$500,1))</f>
        <v/>
      </c>
      <c r="AE71" s="27" t="str">
        <f>'mladší žačky'!A71:A72</f>
        <v/>
      </c>
      <c r="AF71" s="27">
        <f>'mladší žačky'!B71:B72</f>
        <v>0</v>
      </c>
      <c r="AG71" s="27">
        <f>'mladší žačky'!C71:C72</f>
        <v>0</v>
      </c>
      <c r="AH71" s="27">
        <f>'mladší žačky'!D71:D72</f>
        <v>0</v>
      </c>
      <c r="AI71" t="str">
        <f>'mladší žačky'!I71</f>
        <v/>
      </c>
      <c r="AJ71" s="27">
        <f t="shared" ref="AJ71" si="536">IF(AF71=0,1000,MIN(AI71:AI72)+MAX(AI71:AI72)/10000000)</f>
        <v>1000</v>
      </c>
      <c r="AK71" s="27" t="str">
        <f t="shared" ref="AK71" si="537">IF(AF71=0,"",RANK(AJ71,AJ$3:AJ$500,1))</f>
        <v/>
      </c>
      <c r="AL71" s="27">
        <f t="shared" ref="AL71" si="538">IF(AF71=0,1001,AJ71+AE71/10000000000)</f>
        <v>1001</v>
      </c>
      <c r="AM71" s="27" t="str">
        <f t="shared" ref="AM71" si="539">IF(AF71=0,"",RANK(AL71,AL$3:AL$500,1))</f>
        <v/>
      </c>
    </row>
    <row r="72" spans="1:39" x14ac:dyDescent="0.3">
      <c r="A72" s="27"/>
      <c r="B72" s="27"/>
      <c r="C72" s="27"/>
      <c r="D72" s="27"/>
      <c r="E72" t="str">
        <f>'starší žáci'!I72</f>
        <v/>
      </c>
      <c r="F72" s="27"/>
      <c r="G72" s="27"/>
      <c r="H72" s="27"/>
      <c r="I72" s="27"/>
      <c r="K72" s="27"/>
      <c r="L72" s="27"/>
      <c r="M72" s="27"/>
      <c r="N72" s="27"/>
      <c r="O72" t="str">
        <f>'starší žačky'!I72</f>
        <v/>
      </c>
      <c r="P72" s="27"/>
      <c r="Q72" s="27"/>
      <c r="R72" s="27"/>
      <c r="S72" s="27"/>
      <c r="U72" s="27"/>
      <c r="V72" s="27"/>
      <c r="W72" s="27"/>
      <c r="X72" s="27"/>
      <c r="Y72" t="str">
        <f>'mladší žáci '!I72</f>
        <v/>
      </c>
      <c r="Z72" s="27"/>
      <c r="AA72" s="27"/>
      <c r="AB72" s="27"/>
      <c r="AC72" s="27"/>
      <c r="AE72" s="27"/>
      <c r="AF72" s="27"/>
      <c r="AG72" s="27"/>
      <c r="AH72" s="27"/>
      <c r="AI72" t="str">
        <f>'mladší žačky'!I72</f>
        <v/>
      </c>
      <c r="AJ72" s="27"/>
      <c r="AK72" s="27"/>
      <c r="AL72" s="27"/>
      <c r="AM72" s="27"/>
    </row>
    <row r="73" spans="1:39" x14ac:dyDescent="0.3">
      <c r="A73" s="27" t="str">
        <f>'starší žáci'!A73:A74</f>
        <v/>
      </c>
      <c r="B73" s="27">
        <f>'starší žáci'!B73:B74</f>
        <v>0</v>
      </c>
      <c r="C73" s="27">
        <f>'starší žáci'!C73:C74</f>
        <v>0</v>
      </c>
      <c r="D73" s="27">
        <f>'starší žáci'!D73:D74</f>
        <v>0</v>
      </c>
      <c r="E73" t="str">
        <f>'starší žáci'!I73</f>
        <v/>
      </c>
      <c r="F73" s="27">
        <f t="shared" ref="F73" si="540">IF(B73=0,1000,MIN(E73:E74)+MAX(E73:E74)/10000000)</f>
        <v>1000</v>
      </c>
      <c r="G73" s="27" t="str">
        <f t="shared" ref="G73" si="541">IF(B73=0,"",RANK(F73,F$3:F$500,1))</f>
        <v/>
      </c>
      <c r="H73" s="27">
        <f t="shared" ref="H73" si="542">IF(B73=0,1001,F73+A73/10000000000)</f>
        <v>1001</v>
      </c>
      <c r="I73" s="27" t="str">
        <f t="shared" ref="I73" si="543">IF(B73=0,"",RANK(H73,H$3:H$500,1))</f>
        <v/>
      </c>
      <c r="K73" s="27" t="str">
        <f>'starší žačky'!A73:A74</f>
        <v/>
      </c>
      <c r="L73" s="27">
        <f>'starší žačky'!B73:B74</f>
        <v>0</v>
      </c>
      <c r="M73" s="27">
        <f>'starší žačky'!C73:C74</f>
        <v>0</v>
      </c>
      <c r="N73" s="27">
        <f>'starší žačky'!D73:D74</f>
        <v>0</v>
      </c>
      <c r="O73" t="str">
        <f>'starší žačky'!I73</f>
        <v/>
      </c>
      <c r="P73" s="27">
        <f t="shared" ref="P73" si="544">IF(L73=0,1000,MIN(O73:O74)+MAX(O73:O74)/10000000)</f>
        <v>1000</v>
      </c>
      <c r="Q73" s="27" t="str">
        <f t="shared" ref="Q73" si="545">IF(L73=0,"",RANK(P73,P$3:P$500,1))</f>
        <v/>
      </c>
      <c r="R73" s="27">
        <f t="shared" ref="R73" si="546">IF(L73=0,1001,P73+K73/10000000000)</f>
        <v>1001</v>
      </c>
      <c r="S73" s="27" t="str">
        <f t="shared" ref="S73" si="547">IF(L73=0,"",RANK(R73,R$3:R$500,1))</f>
        <v/>
      </c>
      <c r="U73" s="27" t="str">
        <f>'mladší žáci '!A73:A74</f>
        <v/>
      </c>
      <c r="V73" s="27">
        <f>'mladší žáci '!B73:B74</f>
        <v>0</v>
      </c>
      <c r="W73" s="27">
        <f>'mladší žáci '!C73:C74</f>
        <v>0</v>
      </c>
      <c r="X73" s="27">
        <f>'mladší žáci '!D73:D74</f>
        <v>0</v>
      </c>
      <c r="Y73" t="str">
        <f>'mladší žáci '!I73</f>
        <v/>
      </c>
      <c r="Z73" s="27">
        <f t="shared" ref="Z73" si="548">IF(V73=0,1000,MIN(Y73:Y74)+MAX(Y73:Y74)/10000000)</f>
        <v>1000</v>
      </c>
      <c r="AA73" s="27" t="str">
        <f t="shared" ref="AA73" si="549">IF(V73=0,"",RANK(Z73,Z$3:Z$500,1))</f>
        <v/>
      </c>
      <c r="AB73" s="27">
        <f t="shared" ref="AB73" si="550">IF(V73=0,1001,Z73+U73/10000000000)</f>
        <v>1001</v>
      </c>
      <c r="AC73" s="27" t="str">
        <f t="shared" ref="AC73" si="551">IF(V73=0,"",RANK(AB73,AB$3:AB$500,1))</f>
        <v/>
      </c>
      <c r="AE73" s="27" t="str">
        <f>'mladší žačky'!A73:A74</f>
        <v/>
      </c>
      <c r="AF73" s="27">
        <f>'mladší žačky'!B73:B74</f>
        <v>0</v>
      </c>
      <c r="AG73" s="27">
        <f>'mladší žačky'!C73:C74</f>
        <v>0</v>
      </c>
      <c r="AH73" s="27">
        <f>'mladší žačky'!D73:D74</f>
        <v>0</v>
      </c>
      <c r="AI73" t="str">
        <f>'mladší žačky'!I73</f>
        <v/>
      </c>
      <c r="AJ73" s="27">
        <f t="shared" ref="AJ73" si="552">IF(AF73=0,1000,MIN(AI73:AI74)+MAX(AI73:AI74)/10000000)</f>
        <v>1000</v>
      </c>
      <c r="AK73" s="27" t="str">
        <f t="shared" ref="AK73" si="553">IF(AF73=0,"",RANK(AJ73,AJ$3:AJ$500,1))</f>
        <v/>
      </c>
      <c r="AL73" s="27">
        <f t="shared" ref="AL73" si="554">IF(AF73=0,1001,AJ73+AE73/10000000000)</f>
        <v>1001</v>
      </c>
      <c r="AM73" s="27" t="str">
        <f t="shared" ref="AM73" si="555">IF(AF73=0,"",RANK(AL73,AL$3:AL$500,1))</f>
        <v/>
      </c>
    </row>
    <row r="74" spans="1:39" x14ac:dyDescent="0.3">
      <c r="A74" s="27"/>
      <c r="B74" s="27"/>
      <c r="C74" s="27"/>
      <c r="D74" s="27"/>
      <c r="E74" t="str">
        <f>'starší žáci'!I74</f>
        <v/>
      </c>
      <c r="F74" s="27"/>
      <c r="G74" s="27"/>
      <c r="H74" s="27"/>
      <c r="I74" s="27"/>
      <c r="K74" s="27"/>
      <c r="L74" s="27"/>
      <c r="M74" s="27"/>
      <c r="N74" s="27"/>
      <c r="O74" t="str">
        <f>'starší žačky'!I74</f>
        <v/>
      </c>
      <c r="P74" s="27"/>
      <c r="Q74" s="27"/>
      <c r="R74" s="27"/>
      <c r="S74" s="27"/>
      <c r="U74" s="27"/>
      <c r="V74" s="27"/>
      <c r="W74" s="27"/>
      <c r="X74" s="27"/>
      <c r="Y74" t="str">
        <f>'mladší žáci '!I74</f>
        <v/>
      </c>
      <c r="Z74" s="27"/>
      <c r="AA74" s="27"/>
      <c r="AB74" s="27"/>
      <c r="AC74" s="27"/>
      <c r="AE74" s="27"/>
      <c r="AF74" s="27"/>
      <c r="AG74" s="27"/>
      <c r="AH74" s="27"/>
      <c r="AI74" t="str">
        <f>'mladší žačky'!I74</f>
        <v/>
      </c>
      <c r="AJ74" s="27"/>
      <c r="AK74" s="27"/>
      <c r="AL74" s="27"/>
      <c r="AM74" s="27"/>
    </row>
    <row r="75" spans="1:39" x14ac:dyDescent="0.3">
      <c r="A75" s="27" t="str">
        <f>'starší žáci'!A75:A76</f>
        <v/>
      </c>
      <c r="B75" s="27">
        <f>'starší žáci'!B75:B76</f>
        <v>0</v>
      </c>
      <c r="C75" s="27">
        <f>'starší žáci'!C75:C76</f>
        <v>0</v>
      </c>
      <c r="D75" s="27">
        <f>'starší žáci'!D75:D76</f>
        <v>0</v>
      </c>
      <c r="E75" t="str">
        <f>'starší žáci'!I75</f>
        <v/>
      </c>
      <c r="F75" s="27">
        <f t="shared" ref="F75" si="556">IF(B75=0,1000,MIN(E75:E76)+MAX(E75:E76)/10000000)</f>
        <v>1000</v>
      </c>
      <c r="G75" s="27" t="str">
        <f t="shared" ref="G75" si="557">IF(B75=0,"",RANK(F75,F$3:F$500,1))</f>
        <v/>
      </c>
      <c r="H75" s="27">
        <f t="shared" ref="H75" si="558">IF(B75=0,1001,F75+A75/10000000000)</f>
        <v>1001</v>
      </c>
      <c r="I75" s="27" t="str">
        <f t="shared" ref="I75" si="559">IF(B75=0,"",RANK(H75,H$3:H$500,1))</f>
        <v/>
      </c>
      <c r="K75" s="27" t="str">
        <f>'starší žačky'!A75:A76</f>
        <v/>
      </c>
      <c r="L75" s="27">
        <f>'starší žačky'!B75:B76</f>
        <v>0</v>
      </c>
      <c r="M75" s="27">
        <f>'starší žačky'!C75:C76</f>
        <v>0</v>
      </c>
      <c r="N75" s="27">
        <f>'starší žačky'!D75:D76</f>
        <v>0</v>
      </c>
      <c r="O75" t="str">
        <f>'starší žačky'!I75</f>
        <v/>
      </c>
      <c r="P75" s="27">
        <f t="shared" ref="P75" si="560">IF(L75=0,1000,MIN(O75:O76)+MAX(O75:O76)/10000000)</f>
        <v>1000</v>
      </c>
      <c r="Q75" s="27" t="str">
        <f t="shared" ref="Q75" si="561">IF(L75=0,"",RANK(P75,P$3:P$500,1))</f>
        <v/>
      </c>
      <c r="R75" s="27">
        <f t="shared" ref="R75" si="562">IF(L75=0,1001,P75+K75/10000000000)</f>
        <v>1001</v>
      </c>
      <c r="S75" s="27" t="str">
        <f t="shared" ref="S75" si="563">IF(L75=0,"",RANK(R75,R$3:R$500,1))</f>
        <v/>
      </c>
      <c r="U75" s="27" t="str">
        <f>'mladší žáci '!A75:A76</f>
        <v/>
      </c>
      <c r="V75" s="27">
        <f>'mladší žáci '!B75:B76</f>
        <v>0</v>
      </c>
      <c r="W75" s="27">
        <f>'mladší žáci '!C75:C76</f>
        <v>0</v>
      </c>
      <c r="X75" s="27">
        <f>'mladší žáci '!D75:D76</f>
        <v>0</v>
      </c>
      <c r="Y75" t="str">
        <f>'mladší žáci '!I75</f>
        <v/>
      </c>
      <c r="Z75" s="27">
        <f t="shared" ref="Z75" si="564">IF(V75=0,1000,MIN(Y75:Y76)+MAX(Y75:Y76)/10000000)</f>
        <v>1000</v>
      </c>
      <c r="AA75" s="27" t="str">
        <f t="shared" ref="AA75" si="565">IF(V75=0,"",RANK(Z75,Z$3:Z$500,1))</f>
        <v/>
      </c>
      <c r="AB75" s="27">
        <f t="shared" ref="AB75" si="566">IF(V75=0,1001,Z75+U75/10000000000)</f>
        <v>1001</v>
      </c>
      <c r="AC75" s="27" t="str">
        <f t="shared" ref="AC75" si="567">IF(V75=0,"",RANK(AB75,AB$3:AB$500,1))</f>
        <v/>
      </c>
      <c r="AE75" s="27" t="str">
        <f>'mladší žačky'!A75:A76</f>
        <v/>
      </c>
      <c r="AF75" s="27">
        <f>'mladší žačky'!B75:B76</f>
        <v>0</v>
      </c>
      <c r="AG75" s="27">
        <f>'mladší žačky'!C75:C76</f>
        <v>0</v>
      </c>
      <c r="AH75" s="27">
        <f>'mladší žačky'!D75:D76</f>
        <v>0</v>
      </c>
      <c r="AI75" t="str">
        <f>'mladší žačky'!I75</f>
        <v/>
      </c>
      <c r="AJ75" s="27">
        <f t="shared" ref="AJ75" si="568">IF(AF75=0,1000,MIN(AI75:AI76)+MAX(AI75:AI76)/10000000)</f>
        <v>1000</v>
      </c>
      <c r="AK75" s="27" t="str">
        <f t="shared" ref="AK75" si="569">IF(AF75=0,"",RANK(AJ75,AJ$3:AJ$500,1))</f>
        <v/>
      </c>
      <c r="AL75" s="27">
        <f t="shared" ref="AL75" si="570">IF(AF75=0,1001,AJ75+AE75/10000000000)</f>
        <v>1001</v>
      </c>
      <c r="AM75" s="27" t="str">
        <f t="shared" ref="AM75" si="571">IF(AF75=0,"",RANK(AL75,AL$3:AL$500,1))</f>
        <v/>
      </c>
    </row>
    <row r="76" spans="1:39" x14ac:dyDescent="0.3">
      <c r="A76" s="27"/>
      <c r="B76" s="27"/>
      <c r="C76" s="27"/>
      <c r="D76" s="27"/>
      <c r="E76" t="str">
        <f>'starší žáci'!I76</f>
        <v/>
      </c>
      <c r="F76" s="27"/>
      <c r="G76" s="27"/>
      <c r="H76" s="27"/>
      <c r="I76" s="27"/>
      <c r="K76" s="27"/>
      <c r="L76" s="27"/>
      <c r="M76" s="27"/>
      <c r="N76" s="27"/>
      <c r="O76" t="str">
        <f>'starší žačky'!I76</f>
        <v/>
      </c>
      <c r="P76" s="27"/>
      <c r="Q76" s="27"/>
      <c r="R76" s="27"/>
      <c r="S76" s="27"/>
      <c r="U76" s="27"/>
      <c r="V76" s="27"/>
      <c r="W76" s="27"/>
      <c r="X76" s="27"/>
      <c r="Y76" t="str">
        <f>'mladší žáci '!I76</f>
        <v/>
      </c>
      <c r="Z76" s="27"/>
      <c r="AA76" s="27"/>
      <c r="AB76" s="27"/>
      <c r="AC76" s="27"/>
      <c r="AE76" s="27"/>
      <c r="AF76" s="27"/>
      <c r="AG76" s="27"/>
      <c r="AH76" s="27"/>
      <c r="AI76" t="str">
        <f>'mladší žačky'!I76</f>
        <v/>
      </c>
      <c r="AJ76" s="27"/>
      <c r="AK76" s="27"/>
      <c r="AL76" s="27"/>
      <c r="AM76" s="27"/>
    </row>
    <row r="77" spans="1:39" x14ac:dyDescent="0.3">
      <c r="A77" s="27" t="str">
        <f>'starší žáci'!A77:A78</f>
        <v/>
      </c>
      <c r="B77" s="27">
        <f>'starší žáci'!B77:B78</f>
        <v>0</v>
      </c>
      <c r="C77" s="27">
        <f>'starší žáci'!C77:C78</f>
        <v>0</v>
      </c>
      <c r="D77" s="27">
        <f>'starší žáci'!D77:D78</f>
        <v>0</v>
      </c>
      <c r="E77" t="str">
        <f>'starší žáci'!I77</f>
        <v/>
      </c>
      <c r="F77" s="27">
        <f t="shared" ref="F77" si="572">IF(B77=0,1000,MIN(E77:E78)+MAX(E77:E78)/10000000)</f>
        <v>1000</v>
      </c>
      <c r="G77" s="27" t="str">
        <f t="shared" ref="G77" si="573">IF(B77=0,"",RANK(F77,F$3:F$500,1))</f>
        <v/>
      </c>
      <c r="H77" s="27">
        <f t="shared" ref="H77" si="574">IF(B77=0,1001,F77+A77/10000000000)</f>
        <v>1001</v>
      </c>
      <c r="I77" s="27" t="str">
        <f t="shared" ref="I77" si="575">IF(B77=0,"",RANK(H77,H$3:H$500,1))</f>
        <v/>
      </c>
      <c r="K77" s="27" t="str">
        <f>'starší žačky'!A77:A78</f>
        <v/>
      </c>
      <c r="L77" s="27">
        <f>'starší žačky'!B77:B78</f>
        <v>0</v>
      </c>
      <c r="M77" s="27">
        <f>'starší žačky'!C77:C78</f>
        <v>0</v>
      </c>
      <c r="N77" s="27">
        <f>'starší žačky'!D77:D78</f>
        <v>0</v>
      </c>
      <c r="O77" t="str">
        <f>'starší žačky'!I77</f>
        <v/>
      </c>
      <c r="P77" s="27">
        <f t="shared" ref="P77" si="576">IF(L77=0,1000,MIN(O77:O78)+MAX(O77:O78)/10000000)</f>
        <v>1000</v>
      </c>
      <c r="Q77" s="27" t="str">
        <f t="shared" ref="Q77" si="577">IF(L77=0,"",RANK(P77,P$3:P$500,1))</f>
        <v/>
      </c>
      <c r="R77" s="27">
        <f t="shared" ref="R77" si="578">IF(L77=0,1001,P77+K77/10000000000)</f>
        <v>1001</v>
      </c>
      <c r="S77" s="27" t="str">
        <f t="shared" ref="S77" si="579">IF(L77=0,"",RANK(R77,R$3:R$500,1))</f>
        <v/>
      </c>
      <c r="U77" s="27" t="str">
        <f>'mladší žáci '!A77:A78</f>
        <v/>
      </c>
      <c r="V77" s="27">
        <f>'mladší žáci '!B77:B78</f>
        <v>0</v>
      </c>
      <c r="W77" s="27">
        <f>'mladší žáci '!C77:C78</f>
        <v>0</v>
      </c>
      <c r="X77" s="27">
        <f>'mladší žáci '!D77:D78</f>
        <v>0</v>
      </c>
      <c r="Y77" t="str">
        <f>'mladší žáci '!I77</f>
        <v/>
      </c>
      <c r="Z77" s="27">
        <f t="shared" ref="Z77" si="580">IF(V77=0,1000,MIN(Y77:Y78)+MAX(Y77:Y78)/10000000)</f>
        <v>1000</v>
      </c>
      <c r="AA77" s="27" t="str">
        <f t="shared" ref="AA77" si="581">IF(V77=0,"",RANK(Z77,Z$3:Z$500,1))</f>
        <v/>
      </c>
      <c r="AB77" s="27">
        <f t="shared" ref="AB77" si="582">IF(V77=0,1001,Z77+U77/10000000000)</f>
        <v>1001</v>
      </c>
      <c r="AC77" s="27" t="str">
        <f t="shared" ref="AC77" si="583">IF(V77=0,"",RANK(AB77,AB$3:AB$500,1))</f>
        <v/>
      </c>
      <c r="AE77" s="27" t="str">
        <f>'mladší žačky'!A77:A78</f>
        <v/>
      </c>
      <c r="AF77" s="27">
        <f>'mladší žačky'!B77:B78</f>
        <v>0</v>
      </c>
      <c r="AG77" s="27">
        <f>'mladší žačky'!C77:C78</f>
        <v>0</v>
      </c>
      <c r="AH77" s="27">
        <f>'mladší žačky'!D77:D78</f>
        <v>0</v>
      </c>
      <c r="AI77" t="str">
        <f>'mladší žačky'!I77</f>
        <v/>
      </c>
      <c r="AJ77" s="27">
        <f t="shared" ref="AJ77" si="584">IF(AF77=0,1000,MIN(AI77:AI78)+MAX(AI77:AI78)/10000000)</f>
        <v>1000</v>
      </c>
      <c r="AK77" s="27" t="str">
        <f t="shared" ref="AK77" si="585">IF(AF77=0,"",RANK(AJ77,AJ$3:AJ$500,1))</f>
        <v/>
      </c>
      <c r="AL77" s="27">
        <f t="shared" ref="AL77" si="586">IF(AF77=0,1001,AJ77+AE77/10000000000)</f>
        <v>1001</v>
      </c>
      <c r="AM77" s="27" t="str">
        <f t="shared" ref="AM77" si="587">IF(AF77=0,"",RANK(AL77,AL$3:AL$500,1))</f>
        <v/>
      </c>
    </row>
    <row r="78" spans="1:39" x14ac:dyDescent="0.3">
      <c r="A78" s="27"/>
      <c r="B78" s="27"/>
      <c r="C78" s="27"/>
      <c r="D78" s="27"/>
      <c r="E78" t="str">
        <f>'starší žáci'!I78</f>
        <v/>
      </c>
      <c r="F78" s="27"/>
      <c r="G78" s="27"/>
      <c r="H78" s="27"/>
      <c r="I78" s="27"/>
      <c r="K78" s="27"/>
      <c r="L78" s="27"/>
      <c r="M78" s="27"/>
      <c r="N78" s="27"/>
      <c r="O78" t="str">
        <f>'starší žačky'!I78</f>
        <v/>
      </c>
      <c r="P78" s="27"/>
      <c r="Q78" s="27"/>
      <c r="R78" s="27"/>
      <c r="S78" s="27"/>
      <c r="U78" s="27"/>
      <c r="V78" s="27"/>
      <c r="W78" s="27"/>
      <c r="X78" s="27"/>
      <c r="Y78" t="str">
        <f>'mladší žáci '!I78</f>
        <v/>
      </c>
      <c r="Z78" s="27"/>
      <c r="AA78" s="27"/>
      <c r="AB78" s="27"/>
      <c r="AC78" s="27"/>
      <c r="AE78" s="27"/>
      <c r="AF78" s="27"/>
      <c r="AG78" s="27"/>
      <c r="AH78" s="27"/>
      <c r="AI78" t="str">
        <f>'mladší žačky'!I78</f>
        <v/>
      </c>
      <c r="AJ78" s="27"/>
      <c r="AK78" s="27"/>
      <c r="AL78" s="27"/>
      <c r="AM78" s="27"/>
    </row>
    <row r="79" spans="1:39" x14ac:dyDescent="0.3">
      <c r="A79" s="27" t="str">
        <f>'starší žáci'!A79:A80</f>
        <v/>
      </c>
      <c r="B79" s="27">
        <f>'starší žáci'!B79:B80</f>
        <v>0</v>
      </c>
      <c r="C79" s="27">
        <f>'starší žáci'!C79:C80</f>
        <v>0</v>
      </c>
      <c r="D79" s="27">
        <f>'starší žáci'!D79:D80</f>
        <v>0</v>
      </c>
      <c r="E79" t="str">
        <f>'starší žáci'!I79</f>
        <v/>
      </c>
      <c r="F79" s="27">
        <f t="shared" ref="F79" si="588">IF(B79=0,1000,MIN(E79:E80)+MAX(E79:E80)/10000000)</f>
        <v>1000</v>
      </c>
      <c r="G79" s="27" t="str">
        <f t="shared" ref="G79" si="589">IF(B79=0,"",RANK(F79,F$3:F$500,1))</f>
        <v/>
      </c>
      <c r="H79" s="27">
        <f t="shared" ref="H79" si="590">IF(B79=0,1001,F79+A79/10000000000)</f>
        <v>1001</v>
      </c>
      <c r="I79" s="27" t="str">
        <f t="shared" ref="I79" si="591">IF(B79=0,"",RANK(H79,H$3:H$500,1))</f>
        <v/>
      </c>
      <c r="K79" s="27" t="str">
        <f>'starší žačky'!A79:A80</f>
        <v/>
      </c>
      <c r="L79" s="27">
        <f>'starší žačky'!B79:B80</f>
        <v>0</v>
      </c>
      <c r="M79" s="27">
        <f>'starší žačky'!C79:C80</f>
        <v>0</v>
      </c>
      <c r="N79" s="27">
        <f>'starší žačky'!D79:D80</f>
        <v>0</v>
      </c>
      <c r="O79" t="str">
        <f>'starší žačky'!I79</f>
        <v/>
      </c>
      <c r="P79" s="27">
        <f t="shared" ref="P79" si="592">IF(L79=0,1000,MIN(O79:O80)+MAX(O79:O80)/10000000)</f>
        <v>1000</v>
      </c>
      <c r="Q79" s="27" t="str">
        <f t="shared" ref="Q79" si="593">IF(L79=0,"",RANK(P79,P$3:P$500,1))</f>
        <v/>
      </c>
      <c r="R79" s="27">
        <f t="shared" ref="R79" si="594">IF(L79=0,1001,P79+K79/10000000000)</f>
        <v>1001</v>
      </c>
      <c r="S79" s="27" t="str">
        <f t="shared" ref="S79" si="595">IF(L79=0,"",RANK(R79,R$3:R$500,1))</f>
        <v/>
      </c>
      <c r="U79" s="27" t="str">
        <f>'mladší žáci '!A79:A80</f>
        <v/>
      </c>
      <c r="V79" s="27">
        <f>'mladší žáci '!B79:B80</f>
        <v>0</v>
      </c>
      <c r="W79" s="27">
        <f>'mladší žáci '!C79:C80</f>
        <v>0</v>
      </c>
      <c r="X79" s="27">
        <f>'mladší žáci '!D79:D80</f>
        <v>0</v>
      </c>
      <c r="Y79" t="str">
        <f>'mladší žáci '!I79</f>
        <v/>
      </c>
      <c r="Z79" s="27">
        <f t="shared" ref="Z79" si="596">IF(V79=0,1000,MIN(Y79:Y80)+MAX(Y79:Y80)/10000000)</f>
        <v>1000</v>
      </c>
      <c r="AA79" s="27" t="str">
        <f t="shared" ref="AA79" si="597">IF(V79=0,"",RANK(Z79,Z$3:Z$500,1))</f>
        <v/>
      </c>
      <c r="AB79" s="27">
        <f t="shared" ref="AB79" si="598">IF(V79=0,1001,Z79+U79/10000000000)</f>
        <v>1001</v>
      </c>
      <c r="AC79" s="27" t="str">
        <f t="shared" ref="AC79" si="599">IF(V79=0,"",RANK(AB79,AB$3:AB$500,1))</f>
        <v/>
      </c>
      <c r="AE79" s="27" t="str">
        <f>'mladší žačky'!A79:A80</f>
        <v/>
      </c>
      <c r="AF79" s="27">
        <f>'mladší žačky'!B79:B80</f>
        <v>0</v>
      </c>
      <c r="AG79" s="27">
        <f>'mladší žačky'!C79:C80</f>
        <v>0</v>
      </c>
      <c r="AH79" s="27">
        <f>'mladší žačky'!D79:D80</f>
        <v>0</v>
      </c>
      <c r="AI79" t="str">
        <f>'mladší žačky'!I79</f>
        <v/>
      </c>
      <c r="AJ79" s="27">
        <f t="shared" ref="AJ79" si="600">IF(AF79=0,1000,MIN(AI79:AI80)+MAX(AI79:AI80)/10000000)</f>
        <v>1000</v>
      </c>
      <c r="AK79" s="27" t="str">
        <f t="shared" ref="AK79" si="601">IF(AF79=0,"",RANK(AJ79,AJ$3:AJ$500,1))</f>
        <v/>
      </c>
      <c r="AL79" s="27">
        <f t="shared" ref="AL79" si="602">IF(AF79=0,1001,AJ79+AE79/10000000000)</f>
        <v>1001</v>
      </c>
      <c r="AM79" s="27" t="str">
        <f t="shared" ref="AM79" si="603">IF(AF79=0,"",RANK(AL79,AL$3:AL$500,1))</f>
        <v/>
      </c>
    </row>
    <row r="80" spans="1:39" x14ac:dyDescent="0.3">
      <c r="A80" s="27"/>
      <c r="B80" s="27"/>
      <c r="C80" s="27"/>
      <c r="D80" s="27"/>
      <c r="E80" t="str">
        <f>'starší žáci'!I80</f>
        <v/>
      </c>
      <c r="F80" s="27"/>
      <c r="G80" s="27"/>
      <c r="H80" s="27"/>
      <c r="I80" s="27"/>
      <c r="K80" s="27"/>
      <c r="L80" s="27"/>
      <c r="M80" s="27"/>
      <c r="N80" s="27"/>
      <c r="O80" t="str">
        <f>'starší žačky'!I80</f>
        <v/>
      </c>
      <c r="P80" s="27"/>
      <c r="Q80" s="27"/>
      <c r="R80" s="27"/>
      <c r="S80" s="27"/>
      <c r="U80" s="27"/>
      <c r="V80" s="27"/>
      <c r="W80" s="27"/>
      <c r="X80" s="27"/>
      <c r="Y80" t="str">
        <f>'mladší žáci '!I80</f>
        <v/>
      </c>
      <c r="Z80" s="27"/>
      <c r="AA80" s="27"/>
      <c r="AB80" s="27"/>
      <c r="AC80" s="27"/>
      <c r="AE80" s="27"/>
      <c r="AF80" s="27"/>
      <c r="AG80" s="27"/>
      <c r="AH80" s="27"/>
      <c r="AI80" t="str">
        <f>'mladší žačky'!I80</f>
        <v/>
      </c>
      <c r="AJ80" s="27"/>
      <c r="AK80" s="27"/>
      <c r="AL80" s="27"/>
      <c r="AM80" s="27"/>
    </row>
    <row r="81" spans="1:39" x14ac:dyDescent="0.3">
      <c r="A81" s="27" t="str">
        <f>'starší žáci'!A81:A82</f>
        <v/>
      </c>
      <c r="B81" s="27">
        <f>'starší žáci'!B81:B82</f>
        <v>0</v>
      </c>
      <c r="C81" s="27">
        <f>'starší žáci'!C81:C82</f>
        <v>0</v>
      </c>
      <c r="D81" s="27">
        <f>'starší žáci'!D81:D82</f>
        <v>0</v>
      </c>
      <c r="E81" t="str">
        <f>'starší žáci'!I81</f>
        <v/>
      </c>
      <c r="F81" s="27">
        <f t="shared" ref="F81" si="604">IF(B81=0,1000,MIN(E81:E82)+MAX(E81:E82)/10000000)</f>
        <v>1000</v>
      </c>
      <c r="G81" s="27" t="str">
        <f t="shared" ref="G81" si="605">IF(B81=0,"",RANK(F81,F$3:F$500,1))</f>
        <v/>
      </c>
      <c r="H81" s="27">
        <f t="shared" ref="H81" si="606">IF(B81=0,1001,F81+A81/10000000000)</f>
        <v>1001</v>
      </c>
      <c r="I81" s="27" t="str">
        <f t="shared" ref="I81" si="607">IF(B81=0,"",RANK(H81,H$3:H$500,1))</f>
        <v/>
      </c>
      <c r="K81" s="27" t="str">
        <f>'starší žačky'!A81:A82</f>
        <v/>
      </c>
      <c r="L81" s="27">
        <f>'starší žačky'!B81:B82</f>
        <v>0</v>
      </c>
      <c r="M81" s="27">
        <f>'starší žačky'!C81:C82</f>
        <v>0</v>
      </c>
      <c r="N81" s="27">
        <f>'starší žačky'!D81:D82</f>
        <v>0</v>
      </c>
      <c r="O81" t="str">
        <f>'starší žačky'!I81</f>
        <v/>
      </c>
      <c r="P81" s="27">
        <f t="shared" ref="P81" si="608">IF(L81=0,1000,MIN(O81:O82)+MAX(O81:O82)/10000000)</f>
        <v>1000</v>
      </c>
      <c r="Q81" s="27" t="str">
        <f t="shared" ref="Q81" si="609">IF(L81=0,"",RANK(P81,P$3:P$500,1))</f>
        <v/>
      </c>
      <c r="R81" s="27">
        <f t="shared" ref="R81" si="610">IF(L81=0,1001,P81+K81/10000000000)</f>
        <v>1001</v>
      </c>
      <c r="S81" s="27" t="str">
        <f t="shared" ref="S81" si="611">IF(L81=0,"",RANK(R81,R$3:R$500,1))</f>
        <v/>
      </c>
      <c r="U81" s="27" t="str">
        <f>'mladší žáci '!A81:A82</f>
        <v/>
      </c>
      <c r="V81" s="27">
        <f>'mladší žáci '!B81:B82</f>
        <v>0</v>
      </c>
      <c r="W81" s="27">
        <f>'mladší žáci '!C81:C82</f>
        <v>0</v>
      </c>
      <c r="X81" s="27">
        <f>'mladší žáci '!D81:D82</f>
        <v>0</v>
      </c>
      <c r="Y81" t="str">
        <f>'mladší žáci '!I81</f>
        <v/>
      </c>
      <c r="Z81" s="27">
        <f t="shared" ref="Z81" si="612">IF(V81=0,1000,MIN(Y81:Y82)+MAX(Y81:Y82)/10000000)</f>
        <v>1000</v>
      </c>
      <c r="AA81" s="27" t="str">
        <f t="shared" ref="AA81" si="613">IF(V81=0,"",RANK(Z81,Z$3:Z$500,1))</f>
        <v/>
      </c>
      <c r="AB81" s="27">
        <f t="shared" ref="AB81" si="614">IF(V81=0,1001,Z81+U81/10000000000)</f>
        <v>1001</v>
      </c>
      <c r="AC81" s="27" t="str">
        <f t="shared" ref="AC81" si="615">IF(V81=0,"",RANK(AB81,AB$3:AB$500,1))</f>
        <v/>
      </c>
      <c r="AE81" s="27" t="str">
        <f>'mladší žačky'!A81:A82</f>
        <v/>
      </c>
      <c r="AF81" s="27">
        <f>'mladší žačky'!B81:B82</f>
        <v>0</v>
      </c>
      <c r="AG81" s="27">
        <f>'mladší žačky'!C81:C82</f>
        <v>0</v>
      </c>
      <c r="AH81" s="27">
        <f>'mladší žačky'!D81:D82</f>
        <v>0</v>
      </c>
      <c r="AI81" t="str">
        <f>'mladší žačky'!I81</f>
        <v/>
      </c>
      <c r="AJ81" s="27">
        <f t="shared" ref="AJ81" si="616">IF(AF81=0,1000,MIN(AI81:AI82)+MAX(AI81:AI82)/10000000)</f>
        <v>1000</v>
      </c>
      <c r="AK81" s="27" t="str">
        <f t="shared" ref="AK81" si="617">IF(AF81=0,"",RANK(AJ81,AJ$3:AJ$500,1))</f>
        <v/>
      </c>
      <c r="AL81" s="27">
        <f t="shared" ref="AL81" si="618">IF(AF81=0,1001,AJ81+AE81/10000000000)</f>
        <v>1001</v>
      </c>
      <c r="AM81" s="27" t="str">
        <f t="shared" ref="AM81" si="619">IF(AF81=0,"",RANK(AL81,AL$3:AL$500,1))</f>
        <v/>
      </c>
    </row>
    <row r="82" spans="1:39" x14ac:dyDescent="0.3">
      <c r="A82" s="27"/>
      <c r="B82" s="27"/>
      <c r="C82" s="27"/>
      <c r="D82" s="27"/>
      <c r="E82" t="str">
        <f>'starší žáci'!I82</f>
        <v/>
      </c>
      <c r="F82" s="27"/>
      <c r="G82" s="27"/>
      <c r="H82" s="27"/>
      <c r="I82" s="27"/>
      <c r="K82" s="27"/>
      <c r="L82" s="27"/>
      <c r="M82" s="27"/>
      <c r="N82" s="27"/>
      <c r="O82" t="str">
        <f>'starší žačky'!I82</f>
        <v/>
      </c>
      <c r="P82" s="27"/>
      <c r="Q82" s="27"/>
      <c r="R82" s="27"/>
      <c r="S82" s="27"/>
      <c r="U82" s="27"/>
      <c r="V82" s="27"/>
      <c r="W82" s="27"/>
      <c r="X82" s="27"/>
      <c r="Y82" t="str">
        <f>'mladší žáci '!I82</f>
        <v/>
      </c>
      <c r="Z82" s="27"/>
      <c r="AA82" s="27"/>
      <c r="AB82" s="27"/>
      <c r="AC82" s="27"/>
      <c r="AE82" s="27"/>
      <c r="AF82" s="27"/>
      <c r="AG82" s="27"/>
      <c r="AH82" s="27"/>
      <c r="AI82" t="str">
        <f>'mladší žačky'!I82</f>
        <v/>
      </c>
      <c r="AJ82" s="27"/>
      <c r="AK82" s="27"/>
      <c r="AL82" s="27"/>
      <c r="AM82" s="27"/>
    </row>
    <row r="83" spans="1:39" x14ac:dyDescent="0.3">
      <c r="A83" s="27" t="str">
        <f>'starší žáci'!A83:A84</f>
        <v/>
      </c>
      <c r="B83" s="27">
        <f>'starší žáci'!B83:B84</f>
        <v>0</v>
      </c>
      <c r="C83" s="27">
        <f>'starší žáci'!C83:C84</f>
        <v>0</v>
      </c>
      <c r="D83" s="27">
        <f>'starší žáci'!D83:D84</f>
        <v>0</v>
      </c>
      <c r="E83" t="str">
        <f>'starší žáci'!I83</f>
        <v/>
      </c>
      <c r="F83" s="27">
        <f t="shared" ref="F83" si="620">IF(B83=0,1000,MIN(E83:E84)+MAX(E83:E84)/10000000)</f>
        <v>1000</v>
      </c>
      <c r="G83" s="27" t="str">
        <f t="shared" ref="G83" si="621">IF(B83=0,"",RANK(F83,F$3:F$500,1))</f>
        <v/>
      </c>
      <c r="H83" s="27">
        <f t="shared" ref="H83" si="622">IF(B83=0,1001,F83+A83/10000000000)</f>
        <v>1001</v>
      </c>
      <c r="I83" s="27" t="str">
        <f t="shared" ref="I83" si="623">IF(B83=0,"",RANK(H83,H$3:H$500,1))</f>
        <v/>
      </c>
      <c r="K83" s="27" t="str">
        <f>'starší žačky'!A83:A84</f>
        <v/>
      </c>
      <c r="L83" s="27">
        <f>'starší žačky'!B83:B84</f>
        <v>0</v>
      </c>
      <c r="M83" s="27">
        <f>'starší žačky'!C83:C84</f>
        <v>0</v>
      </c>
      <c r="N83" s="27">
        <f>'starší žačky'!D83:D84</f>
        <v>0</v>
      </c>
      <c r="O83" t="str">
        <f>'starší žačky'!I83</f>
        <v/>
      </c>
      <c r="P83" s="27">
        <f t="shared" ref="P83" si="624">IF(L83=0,1000,MIN(O83:O84)+MAX(O83:O84)/10000000)</f>
        <v>1000</v>
      </c>
      <c r="Q83" s="27" t="str">
        <f t="shared" ref="Q83" si="625">IF(L83=0,"",RANK(P83,P$3:P$500,1))</f>
        <v/>
      </c>
      <c r="R83" s="27">
        <f t="shared" ref="R83" si="626">IF(L83=0,1001,P83+K83/10000000000)</f>
        <v>1001</v>
      </c>
      <c r="S83" s="27" t="str">
        <f t="shared" ref="S83" si="627">IF(L83=0,"",RANK(R83,R$3:R$500,1))</f>
        <v/>
      </c>
      <c r="U83" s="27" t="str">
        <f>'mladší žáci '!A83:A84</f>
        <v/>
      </c>
      <c r="V83" s="27">
        <f>'mladší žáci '!B83:B84</f>
        <v>0</v>
      </c>
      <c r="W83" s="27">
        <f>'mladší žáci '!C83:C84</f>
        <v>0</v>
      </c>
      <c r="X83" s="27">
        <f>'mladší žáci '!D83:D84</f>
        <v>0</v>
      </c>
      <c r="Y83" t="str">
        <f>'mladší žáci '!I83</f>
        <v/>
      </c>
      <c r="Z83" s="27">
        <f t="shared" ref="Z83" si="628">IF(V83=0,1000,MIN(Y83:Y84)+MAX(Y83:Y84)/10000000)</f>
        <v>1000</v>
      </c>
      <c r="AA83" s="27" t="str">
        <f t="shared" ref="AA83" si="629">IF(V83=0,"",RANK(Z83,Z$3:Z$500,1))</f>
        <v/>
      </c>
      <c r="AB83" s="27">
        <f t="shared" ref="AB83" si="630">IF(V83=0,1001,Z83+U83/10000000000)</f>
        <v>1001</v>
      </c>
      <c r="AC83" s="27" t="str">
        <f t="shared" ref="AC83" si="631">IF(V83=0,"",RANK(AB83,AB$3:AB$500,1))</f>
        <v/>
      </c>
      <c r="AE83" s="27" t="str">
        <f>'mladší žačky'!A83:A84</f>
        <v/>
      </c>
      <c r="AF83" s="27">
        <f>'mladší žačky'!B83:B84</f>
        <v>0</v>
      </c>
      <c r="AG83" s="27">
        <f>'mladší žačky'!C83:C84</f>
        <v>0</v>
      </c>
      <c r="AH83" s="27">
        <f>'mladší žačky'!D83:D84</f>
        <v>0</v>
      </c>
      <c r="AI83" t="str">
        <f>'mladší žačky'!I83</f>
        <v/>
      </c>
      <c r="AJ83" s="27">
        <f t="shared" ref="AJ83" si="632">IF(AF83=0,1000,MIN(AI83:AI84)+MAX(AI83:AI84)/10000000)</f>
        <v>1000</v>
      </c>
      <c r="AK83" s="27" t="str">
        <f t="shared" ref="AK83" si="633">IF(AF83=0,"",RANK(AJ83,AJ$3:AJ$500,1))</f>
        <v/>
      </c>
      <c r="AL83" s="27">
        <f t="shared" ref="AL83" si="634">IF(AF83=0,1001,AJ83+AE83/10000000000)</f>
        <v>1001</v>
      </c>
      <c r="AM83" s="27" t="str">
        <f t="shared" ref="AM83" si="635">IF(AF83=0,"",RANK(AL83,AL$3:AL$500,1))</f>
        <v/>
      </c>
    </row>
    <row r="84" spans="1:39" x14ac:dyDescent="0.3">
      <c r="A84" s="27"/>
      <c r="B84" s="27"/>
      <c r="C84" s="27"/>
      <c r="D84" s="27"/>
      <c r="E84" t="str">
        <f>'starší žáci'!I84</f>
        <v/>
      </c>
      <c r="F84" s="27"/>
      <c r="G84" s="27"/>
      <c r="H84" s="27"/>
      <c r="I84" s="27"/>
      <c r="K84" s="27"/>
      <c r="L84" s="27"/>
      <c r="M84" s="27"/>
      <c r="N84" s="27"/>
      <c r="O84" t="str">
        <f>'starší žačky'!I84</f>
        <v/>
      </c>
      <c r="P84" s="27"/>
      <c r="Q84" s="27"/>
      <c r="R84" s="27"/>
      <c r="S84" s="27"/>
      <c r="U84" s="27"/>
      <c r="V84" s="27"/>
      <c r="W84" s="27"/>
      <c r="X84" s="27"/>
      <c r="Y84" t="str">
        <f>'mladší žáci '!I84</f>
        <v/>
      </c>
      <c r="Z84" s="27"/>
      <c r="AA84" s="27"/>
      <c r="AB84" s="27"/>
      <c r="AC84" s="27"/>
      <c r="AE84" s="27"/>
      <c r="AF84" s="27"/>
      <c r="AG84" s="27"/>
      <c r="AH84" s="27"/>
      <c r="AI84" t="str">
        <f>'mladší žačky'!I84</f>
        <v/>
      </c>
      <c r="AJ84" s="27"/>
      <c r="AK84" s="27"/>
      <c r="AL84" s="27"/>
      <c r="AM84" s="27"/>
    </row>
    <row r="85" spans="1:39" x14ac:dyDescent="0.3">
      <c r="A85" s="27" t="str">
        <f>'starší žáci'!A85:A86</f>
        <v/>
      </c>
      <c r="B85" s="27">
        <f>'starší žáci'!B85:B86</f>
        <v>0</v>
      </c>
      <c r="C85" s="27">
        <f>'starší žáci'!C85:C86</f>
        <v>0</v>
      </c>
      <c r="D85" s="27">
        <f>'starší žáci'!D85:D86</f>
        <v>0</v>
      </c>
      <c r="E85" t="str">
        <f>'starší žáci'!I85</f>
        <v/>
      </c>
      <c r="F85" s="27">
        <f t="shared" ref="F85" si="636">IF(B85=0,1000,MIN(E85:E86)+MAX(E85:E86)/10000000)</f>
        <v>1000</v>
      </c>
      <c r="G85" s="27" t="str">
        <f t="shared" ref="G85" si="637">IF(B85=0,"",RANK(F85,F$3:F$500,1))</f>
        <v/>
      </c>
      <c r="H85" s="27">
        <f t="shared" ref="H85" si="638">IF(B85=0,1001,F85+A85/10000000000)</f>
        <v>1001</v>
      </c>
      <c r="I85" s="27" t="str">
        <f t="shared" ref="I85" si="639">IF(B85=0,"",RANK(H85,H$3:H$500,1))</f>
        <v/>
      </c>
      <c r="K85" s="27" t="str">
        <f>'starší žačky'!A85:A86</f>
        <v/>
      </c>
      <c r="L85" s="27">
        <f>'starší žačky'!B85:B86</f>
        <v>0</v>
      </c>
      <c r="M85" s="27">
        <f>'starší žačky'!C85:C86</f>
        <v>0</v>
      </c>
      <c r="N85" s="27">
        <f>'starší žačky'!D85:D86</f>
        <v>0</v>
      </c>
      <c r="O85" t="str">
        <f>'starší žačky'!I85</f>
        <v/>
      </c>
      <c r="P85" s="27">
        <f t="shared" ref="P85" si="640">IF(L85=0,1000,MIN(O85:O86)+MAX(O85:O86)/10000000)</f>
        <v>1000</v>
      </c>
      <c r="Q85" s="27" t="str">
        <f t="shared" ref="Q85" si="641">IF(L85=0,"",RANK(P85,P$3:P$500,1))</f>
        <v/>
      </c>
      <c r="R85" s="27">
        <f t="shared" ref="R85" si="642">IF(L85=0,1001,P85+K85/10000000000)</f>
        <v>1001</v>
      </c>
      <c r="S85" s="27" t="str">
        <f t="shared" ref="S85" si="643">IF(L85=0,"",RANK(R85,R$3:R$500,1))</f>
        <v/>
      </c>
      <c r="U85" s="27" t="str">
        <f>'mladší žáci '!A85:A86</f>
        <v/>
      </c>
      <c r="V85" s="27">
        <f>'mladší žáci '!B85:B86</f>
        <v>0</v>
      </c>
      <c r="W85" s="27">
        <f>'mladší žáci '!C85:C86</f>
        <v>0</v>
      </c>
      <c r="X85" s="27">
        <f>'mladší žáci '!D85:D86</f>
        <v>0</v>
      </c>
      <c r="Y85" t="str">
        <f>'mladší žáci '!I85</f>
        <v/>
      </c>
      <c r="Z85" s="27">
        <f t="shared" ref="Z85" si="644">IF(V85=0,1000,MIN(Y85:Y86)+MAX(Y85:Y86)/10000000)</f>
        <v>1000</v>
      </c>
      <c r="AA85" s="27" t="str">
        <f t="shared" ref="AA85" si="645">IF(V85=0,"",RANK(Z85,Z$3:Z$500,1))</f>
        <v/>
      </c>
      <c r="AB85" s="27">
        <f t="shared" ref="AB85" si="646">IF(V85=0,1001,Z85+U85/10000000000)</f>
        <v>1001</v>
      </c>
      <c r="AC85" s="27" t="str">
        <f t="shared" ref="AC85" si="647">IF(V85=0,"",RANK(AB85,AB$3:AB$500,1))</f>
        <v/>
      </c>
      <c r="AE85" s="27" t="str">
        <f>'mladší žačky'!A85:A86</f>
        <v/>
      </c>
      <c r="AF85" s="27">
        <f>'mladší žačky'!B85:B86</f>
        <v>0</v>
      </c>
      <c r="AG85" s="27">
        <f>'mladší žačky'!C85:C86</f>
        <v>0</v>
      </c>
      <c r="AH85" s="27">
        <f>'mladší žačky'!D85:D86</f>
        <v>0</v>
      </c>
      <c r="AI85" t="str">
        <f>'mladší žačky'!I85</f>
        <v/>
      </c>
      <c r="AJ85" s="27">
        <f t="shared" ref="AJ85" si="648">IF(AF85=0,1000,MIN(AI85:AI86)+MAX(AI85:AI86)/10000000)</f>
        <v>1000</v>
      </c>
      <c r="AK85" s="27" t="str">
        <f t="shared" ref="AK85" si="649">IF(AF85=0,"",RANK(AJ85,AJ$3:AJ$500,1))</f>
        <v/>
      </c>
      <c r="AL85" s="27">
        <f t="shared" ref="AL85" si="650">IF(AF85=0,1001,AJ85+AE85/10000000000)</f>
        <v>1001</v>
      </c>
      <c r="AM85" s="27" t="str">
        <f t="shared" ref="AM85" si="651">IF(AF85=0,"",RANK(AL85,AL$3:AL$500,1))</f>
        <v/>
      </c>
    </row>
    <row r="86" spans="1:39" x14ac:dyDescent="0.3">
      <c r="A86" s="27"/>
      <c r="B86" s="27"/>
      <c r="C86" s="27"/>
      <c r="D86" s="27"/>
      <c r="E86" t="str">
        <f>'starší žáci'!I86</f>
        <v/>
      </c>
      <c r="F86" s="27"/>
      <c r="G86" s="27"/>
      <c r="H86" s="27"/>
      <c r="I86" s="27"/>
      <c r="K86" s="27"/>
      <c r="L86" s="27"/>
      <c r="M86" s="27"/>
      <c r="N86" s="27"/>
      <c r="O86" t="str">
        <f>'starší žačky'!I86</f>
        <v/>
      </c>
      <c r="P86" s="27"/>
      <c r="Q86" s="27"/>
      <c r="R86" s="27"/>
      <c r="S86" s="27"/>
      <c r="U86" s="27"/>
      <c r="V86" s="27"/>
      <c r="W86" s="27"/>
      <c r="X86" s="27"/>
      <c r="Y86" t="str">
        <f>'mladší žáci '!I86</f>
        <v/>
      </c>
      <c r="Z86" s="27"/>
      <c r="AA86" s="27"/>
      <c r="AB86" s="27"/>
      <c r="AC86" s="27"/>
      <c r="AE86" s="27"/>
      <c r="AF86" s="27"/>
      <c r="AG86" s="27"/>
      <c r="AH86" s="27"/>
      <c r="AI86" t="str">
        <f>'mladší žačky'!I86</f>
        <v/>
      </c>
      <c r="AJ86" s="27"/>
      <c r="AK86" s="27"/>
      <c r="AL86" s="27"/>
      <c r="AM86" s="27"/>
    </row>
    <row r="87" spans="1:39" x14ac:dyDescent="0.3">
      <c r="A87" s="27" t="str">
        <f>'starší žáci'!A87:A88</f>
        <v/>
      </c>
      <c r="B87" s="27">
        <f>'starší žáci'!B87:B88</f>
        <v>0</v>
      </c>
      <c r="C87" s="27">
        <f>'starší žáci'!C87:C88</f>
        <v>0</v>
      </c>
      <c r="D87" s="27">
        <f>'starší žáci'!D87:D88</f>
        <v>0</v>
      </c>
      <c r="E87" t="str">
        <f>'starší žáci'!I87</f>
        <v/>
      </c>
      <c r="F87" s="27">
        <f t="shared" ref="F87" si="652">IF(B87=0,1000,MIN(E87:E88)+MAX(E87:E88)/10000000)</f>
        <v>1000</v>
      </c>
      <c r="G87" s="27" t="str">
        <f t="shared" ref="G87" si="653">IF(B87=0,"",RANK(F87,F$3:F$500,1))</f>
        <v/>
      </c>
      <c r="H87" s="27">
        <f t="shared" ref="H87" si="654">IF(B87=0,1001,F87+A87/10000000000)</f>
        <v>1001</v>
      </c>
      <c r="I87" s="27" t="str">
        <f t="shared" ref="I87" si="655">IF(B87=0,"",RANK(H87,H$3:H$500,1))</f>
        <v/>
      </c>
      <c r="K87" s="27" t="str">
        <f>'starší žačky'!A87:A88</f>
        <v/>
      </c>
      <c r="L87" s="27">
        <f>'starší žačky'!B87:B88</f>
        <v>0</v>
      </c>
      <c r="M87" s="27">
        <f>'starší žačky'!C87:C88</f>
        <v>0</v>
      </c>
      <c r="N87" s="27">
        <f>'starší žačky'!D87:D88</f>
        <v>0</v>
      </c>
      <c r="O87" t="str">
        <f>'starší žačky'!I87</f>
        <v/>
      </c>
      <c r="P87" s="27">
        <f t="shared" ref="P87" si="656">IF(L87=0,1000,MIN(O87:O88)+MAX(O87:O88)/10000000)</f>
        <v>1000</v>
      </c>
      <c r="Q87" s="27" t="str">
        <f t="shared" ref="Q87" si="657">IF(L87=0,"",RANK(P87,P$3:P$500,1))</f>
        <v/>
      </c>
      <c r="R87" s="27">
        <f t="shared" ref="R87" si="658">IF(L87=0,1001,P87+K87/10000000000)</f>
        <v>1001</v>
      </c>
      <c r="S87" s="27" t="str">
        <f t="shared" ref="S87" si="659">IF(L87=0,"",RANK(R87,R$3:R$500,1))</f>
        <v/>
      </c>
      <c r="U87" s="27" t="str">
        <f>'mladší žáci '!A87:A88</f>
        <v/>
      </c>
      <c r="V87" s="27">
        <f>'mladší žáci '!B87:B88</f>
        <v>0</v>
      </c>
      <c r="W87" s="27">
        <f>'mladší žáci '!C87:C88</f>
        <v>0</v>
      </c>
      <c r="X87" s="27">
        <f>'mladší žáci '!D87:D88</f>
        <v>0</v>
      </c>
      <c r="Y87" t="str">
        <f>'mladší žáci '!I87</f>
        <v/>
      </c>
      <c r="Z87" s="27">
        <f t="shared" ref="Z87" si="660">IF(V87=0,1000,MIN(Y87:Y88)+MAX(Y87:Y88)/10000000)</f>
        <v>1000</v>
      </c>
      <c r="AA87" s="27" t="str">
        <f t="shared" ref="AA87" si="661">IF(V87=0,"",RANK(Z87,Z$3:Z$500,1))</f>
        <v/>
      </c>
      <c r="AB87" s="27">
        <f t="shared" ref="AB87" si="662">IF(V87=0,1001,Z87+U87/10000000000)</f>
        <v>1001</v>
      </c>
      <c r="AC87" s="27" t="str">
        <f t="shared" ref="AC87" si="663">IF(V87=0,"",RANK(AB87,AB$3:AB$500,1))</f>
        <v/>
      </c>
      <c r="AE87" s="27" t="str">
        <f>'mladší žačky'!A87:A88</f>
        <v/>
      </c>
      <c r="AF87" s="27">
        <f>'mladší žačky'!B87:B88</f>
        <v>0</v>
      </c>
      <c r="AG87" s="27">
        <f>'mladší žačky'!C87:C88</f>
        <v>0</v>
      </c>
      <c r="AH87" s="27">
        <f>'mladší žačky'!D87:D88</f>
        <v>0</v>
      </c>
      <c r="AI87" t="str">
        <f>'mladší žačky'!I87</f>
        <v/>
      </c>
      <c r="AJ87" s="27">
        <f t="shared" ref="AJ87" si="664">IF(AF87=0,1000,MIN(AI87:AI88)+MAX(AI87:AI88)/10000000)</f>
        <v>1000</v>
      </c>
      <c r="AK87" s="27" t="str">
        <f t="shared" ref="AK87" si="665">IF(AF87=0,"",RANK(AJ87,AJ$3:AJ$500,1))</f>
        <v/>
      </c>
      <c r="AL87" s="27">
        <f t="shared" ref="AL87" si="666">IF(AF87=0,1001,AJ87+AE87/10000000000)</f>
        <v>1001</v>
      </c>
      <c r="AM87" s="27" t="str">
        <f t="shared" ref="AM87" si="667">IF(AF87=0,"",RANK(AL87,AL$3:AL$500,1))</f>
        <v/>
      </c>
    </row>
    <row r="88" spans="1:39" x14ac:dyDescent="0.3">
      <c r="A88" s="27"/>
      <c r="B88" s="27"/>
      <c r="C88" s="27"/>
      <c r="D88" s="27"/>
      <c r="E88" t="str">
        <f>'starší žáci'!I88</f>
        <v/>
      </c>
      <c r="F88" s="27"/>
      <c r="G88" s="27"/>
      <c r="H88" s="27"/>
      <c r="I88" s="27"/>
      <c r="K88" s="27"/>
      <c r="L88" s="27"/>
      <c r="M88" s="27"/>
      <c r="N88" s="27"/>
      <c r="O88" t="str">
        <f>'starší žačky'!I88</f>
        <v/>
      </c>
      <c r="P88" s="27"/>
      <c r="Q88" s="27"/>
      <c r="R88" s="27"/>
      <c r="S88" s="27"/>
      <c r="U88" s="27"/>
      <c r="V88" s="27"/>
      <c r="W88" s="27"/>
      <c r="X88" s="27"/>
      <c r="Y88" t="str">
        <f>'mladší žáci '!I88</f>
        <v/>
      </c>
      <c r="Z88" s="27"/>
      <c r="AA88" s="27"/>
      <c r="AB88" s="27"/>
      <c r="AC88" s="27"/>
      <c r="AE88" s="27"/>
      <c r="AF88" s="27"/>
      <c r="AG88" s="27"/>
      <c r="AH88" s="27"/>
      <c r="AI88" t="str">
        <f>'mladší žačky'!I88</f>
        <v/>
      </c>
      <c r="AJ88" s="27"/>
      <c r="AK88" s="27"/>
      <c r="AL88" s="27"/>
      <c r="AM88" s="27"/>
    </row>
    <row r="89" spans="1:39" x14ac:dyDescent="0.3">
      <c r="A89" s="27" t="str">
        <f>'starší žáci'!A89:A90</f>
        <v/>
      </c>
      <c r="B89" s="27">
        <f>'starší žáci'!B89:B90</f>
        <v>0</v>
      </c>
      <c r="C89" s="27">
        <f>'starší žáci'!C89:C90</f>
        <v>0</v>
      </c>
      <c r="D89" s="27">
        <f>'starší žáci'!D89:D90</f>
        <v>0</v>
      </c>
      <c r="E89" t="str">
        <f>'starší žáci'!I89</f>
        <v/>
      </c>
      <c r="F89" s="27">
        <f t="shared" ref="F89" si="668">IF(B89=0,1000,MIN(E89:E90)+MAX(E89:E90)/10000000)</f>
        <v>1000</v>
      </c>
      <c r="G89" s="27" t="str">
        <f t="shared" ref="G89" si="669">IF(B89=0,"",RANK(F89,F$3:F$500,1))</f>
        <v/>
      </c>
      <c r="H89" s="27">
        <f t="shared" ref="H89" si="670">IF(B89=0,1001,F89+A89/10000000000)</f>
        <v>1001</v>
      </c>
      <c r="I89" s="27" t="str">
        <f t="shared" ref="I89" si="671">IF(B89=0,"",RANK(H89,H$3:H$500,1))</f>
        <v/>
      </c>
      <c r="K89" s="27" t="str">
        <f>'starší žačky'!A89:A90</f>
        <v/>
      </c>
      <c r="L89" s="27">
        <f>'starší žačky'!B89:B90</f>
        <v>0</v>
      </c>
      <c r="M89" s="27">
        <f>'starší žačky'!C89:C90</f>
        <v>0</v>
      </c>
      <c r="N89" s="27">
        <f>'starší žačky'!D89:D90</f>
        <v>0</v>
      </c>
      <c r="O89" t="str">
        <f>'starší žačky'!I89</f>
        <v/>
      </c>
      <c r="P89" s="27">
        <f t="shared" ref="P89" si="672">IF(L89=0,1000,MIN(O89:O90)+MAX(O89:O90)/10000000)</f>
        <v>1000</v>
      </c>
      <c r="Q89" s="27" t="str">
        <f t="shared" ref="Q89" si="673">IF(L89=0,"",RANK(P89,P$3:P$500,1))</f>
        <v/>
      </c>
      <c r="R89" s="27">
        <f t="shared" ref="R89" si="674">IF(L89=0,1001,P89+K89/10000000000)</f>
        <v>1001</v>
      </c>
      <c r="S89" s="27" t="str">
        <f t="shared" ref="S89" si="675">IF(L89=0,"",RANK(R89,R$3:R$500,1))</f>
        <v/>
      </c>
      <c r="U89" s="27" t="str">
        <f>'mladší žáci '!A89:A90</f>
        <v/>
      </c>
      <c r="V89" s="27">
        <f>'mladší žáci '!B89:B90</f>
        <v>0</v>
      </c>
      <c r="W89" s="27">
        <f>'mladší žáci '!C89:C90</f>
        <v>0</v>
      </c>
      <c r="X89" s="27">
        <f>'mladší žáci '!D89:D90</f>
        <v>0</v>
      </c>
      <c r="Y89" t="str">
        <f>'mladší žáci '!I89</f>
        <v/>
      </c>
      <c r="Z89" s="27">
        <f t="shared" ref="Z89" si="676">IF(V89=0,1000,MIN(Y89:Y90)+MAX(Y89:Y90)/10000000)</f>
        <v>1000</v>
      </c>
      <c r="AA89" s="27" t="str">
        <f t="shared" ref="AA89" si="677">IF(V89=0,"",RANK(Z89,Z$3:Z$500,1))</f>
        <v/>
      </c>
      <c r="AB89" s="27">
        <f t="shared" ref="AB89" si="678">IF(V89=0,1001,Z89+U89/10000000000)</f>
        <v>1001</v>
      </c>
      <c r="AC89" s="27" t="str">
        <f t="shared" ref="AC89" si="679">IF(V89=0,"",RANK(AB89,AB$3:AB$500,1))</f>
        <v/>
      </c>
      <c r="AE89" s="27" t="str">
        <f>'mladší žačky'!A89:A90</f>
        <v/>
      </c>
      <c r="AF89" s="27">
        <f>'mladší žačky'!B89:B90</f>
        <v>0</v>
      </c>
      <c r="AG89" s="27">
        <f>'mladší žačky'!C89:C90</f>
        <v>0</v>
      </c>
      <c r="AH89" s="27">
        <f>'mladší žačky'!D89:D90</f>
        <v>0</v>
      </c>
      <c r="AI89" t="str">
        <f>'mladší žačky'!I89</f>
        <v/>
      </c>
      <c r="AJ89" s="27">
        <f t="shared" ref="AJ89" si="680">IF(AF89=0,1000,MIN(AI89:AI90)+MAX(AI89:AI90)/10000000)</f>
        <v>1000</v>
      </c>
      <c r="AK89" s="27" t="str">
        <f t="shared" ref="AK89" si="681">IF(AF89=0,"",RANK(AJ89,AJ$3:AJ$500,1))</f>
        <v/>
      </c>
      <c r="AL89" s="27">
        <f t="shared" ref="AL89" si="682">IF(AF89=0,1001,AJ89+AE89/10000000000)</f>
        <v>1001</v>
      </c>
      <c r="AM89" s="27" t="str">
        <f t="shared" ref="AM89" si="683">IF(AF89=0,"",RANK(AL89,AL$3:AL$500,1))</f>
        <v/>
      </c>
    </row>
    <row r="90" spans="1:39" x14ac:dyDescent="0.3">
      <c r="A90" s="27"/>
      <c r="B90" s="27"/>
      <c r="C90" s="27"/>
      <c r="D90" s="27"/>
      <c r="E90" t="str">
        <f>'starší žáci'!I90</f>
        <v/>
      </c>
      <c r="F90" s="27"/>
      <c r="G90" s="27"/>
      <c r="H90" s="27"/>
      <c r="I90" s="27"/>
      <c r="K90" s="27"/>
      <c r="L90" s="27"/>
      <c r="M90" s="27"/>
      <c r="N90" s="27"/>
      <c r="O90" t="str">
        <f>'starší žačky'!I90</f>
        <v/>
      </c>
      <c r="P90" s="27"/>
      <c r="Q90" s="27"/>
      <c r="R90" s="27"/>
      <c r="S90" s="27"/>
      <c r="U90" s="27"/>
      <c r="V90" s="27"/>
      <c r="W90" s="27"/>
      <c r="X90" s="27"/>
      <c r="Y90" t="str">
        <f>'mladší žáci '!I90</f>
        <v/>
      </c>
      <c r="Z90" s="27"/>
      <c r="AA90" s="27"/>
      <c r="AB90" s="27"/>
      <c r="AC90" s="27"/>
      <c r="AE90" s="27"/>
      <c r="AF90" s="27"/>
      <c r="AG90" s="27"/>
      <c r="AH90" s="27"/>
      <c r="AI90" t="str">
        <f>'mladší žačky'!I90</f>
        <v/>
      </c>
      <c r="AJ90" s="27"/>
      <c r="AK90" s="27"/>
      <c r="AL90" s="27"/>
      <c r="AM90" s="27"/>
    </row>
    <row r="91" spans="1:39" x14ac:dyDescent="0.3">
      <c r="A91" s="27" t="str">
        <f>'starší žáci'!A91:A92</f>
        <v/>
      </c>
      <c r="B91" s="27">
        <f>'starší žáci'!B91:B92</f>
        <v>0</v>
      </c>
      <c r="C91" s="27">
        <f>'starší žáci'!C91:C92</f>
        <v>0</v>
      </c>
      <c r="D91" s="27">
        <f>'starší žáci'!D91:D92</f>
        <v>0</v>
      </c>
      <c r="E91" t="str">
        <f>'starší žáci'!I91</f>
        <v/>
      </c>
      <c r="F91" s="27">
        <f t="shared" ref="F91" si="684">IF(B91=0,1000,MIN(E91:E92)+MAX(E91:E92)/10000000)</f>
        <v>1000</v>
      </c>
      <c r="G91" s="27" t="str">
        <f t="shared" ref="G91" si="685">IF(B91=0,"",RANK(F91,F$3:F$500,1))</f>
        <v/>
      </c>
      <c r="H91" s="27">
        <f t="shared" ref="H91" si="686">IF(B91=0,1001,F91+A91/10000000000)</f>
        <v>1001</v>
      </c>
      <c r="I91" s="27" t="str">
        <f t="shared" ref="I91" si="687">IF(B91=0,"",RANK(H91,H$3:H$500,1))</f>
        <v/>
      </c>
      <c r="K91" s="27" t="str">
        <f>'starší žačky'!A91:A92</f>
        <v/>
      </c>
      <c r="L91" s="27">
        <f>'starší žačky'!B91:B92</f>
        <v>0</v>
      </c>
      <c r="M91" s="27">
        <f>'starší žačky'!C91:C92</f>
        <v>0</v>
      </c>
      <c r="N91" s="27">
        <f>'starší žačky'!D91:D92</f>
        <v>0</v>
      </c>
      <c r="O91" t="str">
        <f>'starší žačky'!I91</f>
        <v/>
      </c>
      <c r="P91" s="27">
        <f t="shared" ref="P91" si="688">IF(L91=0,1000,MIN(O91:O92)+MAX(O91:O92)/10000000)</f>
        <v>1000</v>
      </c>
      <c r="Q91" s="27" t="str">
        <f t="shared" ref="Q91" si="689">IF(L91=0,"",RANK(P91,P$3:P$500,1))</f>
        <v/>
      </c>
      <c r="R91" s="27">
        <f t="shared" ref="R91" si="690">IF(L91=0,1001,P91+K91/10000000000)</f>
        <v>1001</v>
      </c>
      <c r="S91" s="27" t="str">
        <f t="shared" ref="S91" si="691">IF(L91=0,"",RANK(R91,R$3:R$500,1))</f>
        <v/>
      </c>
      <c r="U91" s="27" t="str">
        <f>'mladší žáci '!A91:A92</f>
        <v/>
      </c>
      <c r="V91" s="27">
        <f>'mladší žáci '!B91:B92</f>
        <v>0</v>
      </c>
      <c r="W91" s="27">
        <f>'mladší žáci '!C91:C92</f>
        <v>0</v>
      </c>
      <c r="X91" s="27">
        <f>'mladší žáci '!D91:D92</f>
        <v>0</v>
      </c>
      <c r="Y91" t="str">
        <f>'mladší žáci '!I91</f>
        <v/>
      </c>
      <c r="Z91" s="27">
        <f t="shared" ref="Z91" si="692">IF(V91=0,1000,MIN(Y91:Y92)+MAX(Y91:Y92)/10000000)</f>
        <v>1000</v>
      </c>
      <c r="AA91" s="27" t="str">
        <f t="shared" ref="AA91" si="693">IF(V91=0,"",RANK(Z91,Z$3:Z$500,1))</f>
        <v/>
      </c>
      <c r="AB91" s="27">
        <f t="shared" ref="AB91" si="694">IF(V91=0,1001,Z91+U91/10000000000)</f>
        <v>1001</v>
      </c>
      <c r="AC91" s="27" t="str">
        <f t="shared" ref="AC91" si="695">IF(V91=0,"",RANK(AB91,AB$3:AB$500,1))</f>
        <v/>
      </c>
      <c r="AE91" s="27" t="str">
        <f>'mladší žačky'!A91:A92</f>
        <v/>
      </c>
      <c r="AF91" s="27">
        <f>'mladší žačky'!B91:B92</f>
        <v>0</v>
      </c>
      <c r="AG91" s="27">
        <f>'mladší žačky'!C91:C92</f>
        <v>0</v>
      </c>
      <c r="AH91" s="27">
        <f>'mladší žačky'!D91:D92</f>
        <v>0</v>
      </c>
      <c r="AI91" t="str">
        <f>'mladší žačky'!I91</f>
        <v/>
      </c>
      <c r="AJ91" s="27">
        <f t="shared" ref="AJ91" si="696">IF(AF91=0,1000,MIN(AI91:AI92)+MAX(AI91:AI92)/10000000)</f>
        <v>1000</v>
      </c>
      <c r="AK91" s="27" t="str">
        <f t="shared" ref="AK91" si="697">IF(AF91=0,"",RANK(AJ91,AJ$3:AJ$500,1))</f>
        <v/>
      </c>
      <c r="AL91" s="27">
        <f t="shared" ref="AL91" si="698">IF(AF91=0,1001,AJ91+AE91/10000000000)</f>
        <v>1001</v>
      </c>
      <c r="AM91" s="27" t="str">
        <f t="shared" ref="AM91" si="699">IF(AF91=0,"",RANK(AL91,AL$3:AL$500,1))</f>
        <v/>
      </c>
    </row>
    <row r="92" spans="1:39" x14ac:dyDescent="0.3">
      <c r="A92" s="27"/>
      <c r="B92" s="27"/>
      <c r="C92" s="27"/>
      <c r="D92" s="27"/>
      <c r="E92" t="str">
        <f>'starší žáci'!I92</f>
        <v/>
      </c>
      <c r="F92" s="27"/>
      <c r="G92" s="27"/>
      <c r="H92" s="27"/>
      <c r="I92" s="27"/>
      <c r="K92" s="27"/>
      <c r="L92" s="27"/>
      <c r="M92" s="27"/>
      <c r="N92" s="27"/>
      <c r="O92" t="str">
        <f>'starší žačky'!I92</f>
        <v/>
      </c>
      <c r="P92" s="27"/>
      <c r="Q92" s="27"/>
      <c r="R92" s="27"/>
      <c r="S92" s="27"/>
      <c r="U92" s="27"/>
      <c r="V92" s="27"/>
      <c r="W92" s="27"/>
      <c r="X92" s="27"/>
      <c r="Y92" t="str">
        <f>'mladší žáci '!I92</f>
        <v/>
      </c>
      <c r="Z92" s="27"/>
      <c r="AA92" s="27"/>
      <c r="AB92" s="27"/>
      <c r="AC92" s="27"/>
      <c r="AE92" s="27"/>
      <c r="AF92" s="27"/>
      <c r="AG92" s="27"/>
      <c r="AH92" s="27"/>
      <c r="AI92" t="str">
        <f>'mladší žačky'!I92</f>
        <v/>
      </c>
      <c r="AJ92" s="27"/>
      <c r="AK92" s="27"/>
      <c r="AL92" s="27"/>
      <c r="AM92" s="27"/>
    </row>
    <row r="93" spans="1:39" x14ac:dyDescent="0.3">
      <c r="A93" s="27" t="str">
        <f>'starší žáci'!A93:A94</f>
        <v/>
      </c>
      <c r="B93" s="27">
        <f>'starší žáci'!B93:B94</f>
        <v>0</v>
      </c>
      <c r="C93" s="27">
        <f>'starší žáci'!C93:C94</f>
        <v>0</v>
      </c>
      <c r="D93" s="27">
        <f>'starší žáci'!D93:D94</f>
        <v>0</v>
      </c>
      <c r="E93" t="str">
        <f>'starší žáci'!I93</f>
        <v/>
      </c>
      <c r="F93" s="27">
        <f t="shared" ref="F93" si="700">IF(B93=0,1000,MIN(E93:E94)+MAX(E93:E94)/10000000)</f>
        <v>1000</v>
      </c>
      <c r="G93" s="27" t="str">
        <f t="shared" ref="G93" si="701">IF(B93=0,"",RANK(F93,F$3:F$500,1))</f>
        <v/>
      </c>
      <c r="H93" s="27">
        <f t="shared" ref="H93" si="702">IF(B93=0,1001,F93+A93/10000000000)</f>
        <v>1001</v>
      </c>
      <c r="I93" s="27" t="str">
        <f t="shared" ref="I93" si="703">IF(B93=0,"",RANK(H93,H$3:H$500,1))</f>
        <v/>
      </c>
      <c r="K93" s="27" t="str">
        <f>'starší žačky'!A93:A94</f>
        <v/>
      </c>
      <c r="L93" s="27">
        <f>'starší žačky'!B93:B94</f>
        <v>0</v>
      </c>
      <c r="M93" s="27">
        <f>'starší žačky'!C93:C94</f>
        <v>0</v>
      </c>
      <c r="N93" s="27">
        <f>'starší žačky'!D93:D94</f>
        <v>0</v>
      </c>
      <c r="O93" t="str">
        <f>'starší žačky'!I93</f>
        <v/>
      </c>
      <c r="P93" s="27">
        <f t="shared" ref="P93" si="704">IF(L93=0,1000,MIN(O93:O94)+MAX(O93:O94)/10000000)</f>
        <v>1000</v>
      </c>
      <c r="Q93" s="27" t="str">
        <f t="shared" ref="Q93" si="705">IF(L93=0,"",RANK(P93,P$3:P$500,1))</f>
        <v/>
      </c>
      <c r="R93" s="27">
        <f t="shared" ref="R93" si="706">IF(L93=0,1001,P93+K93/10000000000)</f>
        <v>1001</v>
      </c>
      <c r="S93" s="27" t="str">
        <f t="shared" ref="S93" si="707">IF(L93=0,"",RANK(R93,R$3:R$500,1))</f>
        <v/>
      </c>
      <c r="U93" s="27" t="str">
        <f>'mladší žáci '!A93:A94</f>
        <v/>
      </c>
      <c r="V93" s="27">
        <f>'mladší žáci '!B93:B94</f>
        <v>0</v>
      </c>
      <c r="W93" s="27">
        <f>'mladší žáci '!C93:C94</f>
        <v>0</v>
      </c>
      <c r="X93" s="27">
        <f>'mladší žáci '!D93:D94</f>
        <v>0</v>
      </c>
      <c r="Y93" t="str">
        <f>'mladší žáci '!I93</f>
        <v/>
      </c>
      <c r="Z93" s="27">
        <f t="shared" ref="Z93" si="708">IF(V93=0,1000,MIN(Y93:Y94)+MAX(Y93:Y94)/10000000)</f>
        <v>1000</v>
      </c>
      <c r="AA93" s="27" t="str">
        <f t="shared" ref="AA93" si="709">IF(V93=0,"",RANK(Z93,Z$3:Z$500,1))</f>
        <v/>
      </c>
      <c r="AB93" s="27">
        <f t="shared" ref="AB93" si="710">IF(V93=0,1001,Z93+U93/10000000000)</f>
        <v>1001</v>
      </c>
      <c r="AC93" s="27" t="str">
        <f t="shared" ref="AC93" si="711">IF(V93=0,"",RANK(AB93,AB$3:AB$500,1))</f>
        <v/>
      </c>
      <c r="AE93" s="27" t="str">
        <f>'mladší žačky'!A93:A94</f>
        <v/>
      </c>
      <c r="AF93" s="27">
        <f>'mladší žačky'!B93:B94</f>
        <v>0</v>
      </c>
      <c r="AG93" s="27">
        <f>'mladší žačky'!C93:C94</f>
        <v>0</v>
      </c>
      <c r="AH93" s="27">
        <f>'mladší žačky'!D93:D94</f>
        <v>0</v>
      </c>
      <c r="AI93" t="str">
        <f>'mladší žačky'!I93</f>
        <v/>
      </c>
      <c r="AJ93" s="27">
        <f t="shared" ref="AJ93" si="712">IF(AF93=0,1000,MIN(AI93:AI94)+MAX(AI93:AI94)/10000000)</f>
        <v>1000</v>
      </c>
      <c r="AK93" s="27" t="str">
        <f t="shared" ref="AK93" si="713">IF(AF93=0,"",RANK(AJ93,AJ$3:AJ$500,1))</f>
        <v/>
      </c>
      <c r="AL93" s="27">
        <f t="shared" ref="AL93" si="714">IF(AF93=0,1001,AJ93+AE93/10000000000)</f>
        <v>1001</v>
      </c>
      <c r="AM93" s="27" t="str">
        <f t="shared" ref="AM93" si="715">IF(AF93=0,"",RANK(AL93,AL$3:AL$500,1))</f>
        <v/>
      </c>
    </row>
    <row r="94" spans="1:39" x14ac:dyDescent="0.3">
      <c r="A94" s="27"/>
      <c r="B94" s="27"/>
      <c r="C94" s="27"/>
      <c r="D94" s="27"/>
      <c r="E94" t="str">
        <f>'starší žáci'!I94</f>
        <v/>
      </c>
      <c r="F94" s="27"/>
      <c r="G94" s="27"/>
      <c r="H94" s="27"/>
      <c r="I94" s="27"/>
      <c r="K94" s="27"/>
      <c r="L94" s="27"/>
      <c r="M94" s="27"/>
      <c r="N94" s="27"/>
      <c r="O94" t="str">
        <f>'starší žačky'!I94</f>
        <v/>
      </c>
      <c r="P94" s="27"/>
      <c r="Q94" s="27"/>
      <c r="R94" s="27"/>
      <c r="S94" s="27"/>
      <c r="U94" s="27"/>
      <c r="V94" s="27"/>
      <c r="W94" s="27"/>
      <c r="X94" s="27"/>
      <c r="Y94" t="str">
        <f>'mladší žáci '!I94</f>
        <v/>
      </c>
      <c r="Z94" s="27"/>
      <c r="AA94" s="27"/>
      <c r="AB94" s="27"/>
      <c r="AC94" s="27"/>
      <c r="AE94" s="27"/>
      <c r="AF94" s="27"/>
      <c r="AG94" s="27"/>
      <c r="AH94" s="27"/>
      <c r="AI94" t="str">
        <f>'mladší žačky'!I94</f>
        <v/>
      </c>
      <c r="AJ94" s="27"/>
      <c r="AK94" s="27"/>
      <c r="AL94" s="27"/>
      <c r="AM94" s="27"/>
    </row>
    <row r="95" spans="1:39" x14ac:dyDescent="0.3">
      <c r="A95" s="27" t="str">
        <f>'starší žáci'!A95:A96</f>
        <v/>
      </c>
      <c r="B95" s="27">
        <f>'starší žáci'!B95:B96</f>
        <v>0</v>
      </c>
      <c r="C95" s="27">
        <f>'starší žáci'!C95:C96</f>
        <v>0</v>
      </c>
      <c r="D95" s="27">
        <f>'starší žáci'!D95:D96</f>
        <v>0</v>
      </c>
      <c r="E95" t="str">
        <f>'starší žáci'!I95</f>
        <v/>
      </c>
      <c r="F95" s="27">
        <f t="shared" ref="F95" si="716">IF(B95=0,1000,MIN(E95:E96)+MAX(E95:E96)/10000000)</f>
        <v>1000</v>
      </c>
      <c r="G95" s="27" t="str">
        <f t="shared" ref="G95" si="717">IF(B95=0,"",RANK(F95,F$3:F$500,1))</f>
        <v/>
      </c>
      <c r="H95" s="27">
        <f t="shared" ref="H95" si="718">IF(B95=0,1001,F95+A95/10000000000)</f>
        <v>1001</v>
      </c>
      <c r="I95" s="27" t="str">
        <f t="shared" ref="I95" si="719">IF(B95=0,"",RANK(H95,H$3:H$500,1))</f>
        <v/>
      </c>
      <c r="K95" s="27" t="str">
        <f>'starší žačky'!A95:A96</f>
        <v/>
      </c>
      <c r="L95" s="27">
        <f>'starší žačky'!B95:B96</f>
        <v>0</v>
      </c>
      <c r="M95" s="27">
        <f>'starší žačky'!C95:C96</f>
        <v>0</v>
      </c>
      <c r="N95" s="27">
        <f>'starší žačky'!D95:D96</f>
        <v>0</v>
      </c>
      <c r="O95" t="str">
        <f>'starší žačky'!I95</f>
        <v/>
      </c>
      <c r="P95" s="27">
        <f t="shared" ref="P95" si="720">IF(L95=0,1000,MIN(O95:O96)+MAX(O95:O96)/10000000)</f>
        <v>1000</v>
      </c>
      <c r="Q95" s="27" t="str">
        <f t="shared" ref="Q95" si="721">IF(L95=0,"",RANK(P95,P$3:P$500,1))</f>
        <v/>
      </c>
      <c r="R95" s="27">
        <f t="shared" ref="R95" si="722">IF(L95=0,1001,P95+K95/10000000000)</f>
        <v>1001</v>
      </c>
      <c r="S95" s="27" t="str">
        <f t="shared" ref="S95" si="723">IF(L95=0,"",RANK(R95,R$3:R$500,1))</f>
        <v/>
      </c>
      <c r="U95" s="27" t="str">
        <f>'mladší žáci '!A95:A96</f>
        <v/>
      </c>
      <c r="V95" s="27">
        <f>'mladší žáci '!B95:B96</f>
        <v>0</v>
      </c>
      <c r="W95" s="27">
        <f>'mladší žáci '!C95:C96</f>
        <v>0</v>
      </c>
      <c r="X95" s="27">
        <f>'mladší žáci '!D95:D96</f>
        <v>0</v>
      </c>
      <c r="Y95" t="str">
        <f>'mladší žáci '!I95</f>
        <v/>
      </c>
      <c r="Z95" s="27">
        <f t="shared" ref="Z95" si="724">IF(V95=0,1000,MIN(Y95:Y96)+MAX(Y95:Y96)/10000000)</f>
        <v>1000</v>
      </c>
      <c r="AA95" s="27" t="str">
        <f t="shared" ref="AA95" si="725">IF(V95=0,"",RANK(Z95,Z$3:Z$500,1))</f>
        <v/>
      </c>
      <c r="AB95" s="27">
        <f t="shared" ref="AB95" si="726">IF(V95=0,1001,Z95+U95/10000000000)</f>
        <v>1001</v>
      </c>
      <c r="AC95" s="27" t="str">
        <f t="shared" ref="AC95" si="727">IF(V95=0,"",RANK(AB95,AB$3:AB$500,1))</f>
        <v/>
      </c>
      <c r="AE95" s="27" t="str">
        <f>'mladší žačky'!A95:A96</f>
        <v/>
      </c>
      <c r="AF95" s="27">
        <f>'mladší žačky'!B95:B96</f>
        <v>0</v>
      </c>
      <c r="AG95" s="27">
        <f>'mladší žačky'!C95:C96</f>
        <v>0</v>
      </c>
      <c r="AH95" s="27">
        <f>'mladší žačky'!D95:D96</f>
        <v>0</v>
      </c>
      <c r="AI95" t="str">
        <f>'mladší žačky'!I95</f>
        <v/>
      </c>
      <c r="AJ95" s="27">
        <f t="shared" ref="AJ95" si="728">IF(AF95=0,1000,MIN(AI95:AI96)+MAX(AI95:AI96)/10000000)</f>
        <v>1000</v>
      </c>
      <c r="AK95" s="27" t="str">
        <f t="shared" ref="AK95" si="729">IF(AF95=0,"",RANK(AJ95,AJ$3:AJ$500,1))</f>
        <v/>
      </c>
      <c r="AL95" s="27">
        <f t="shared" ref="AL95" si="730">IF(AF95=0,1001,AJ95+AE95/10000000000)</f>
        <v>1001</v>
      </c>
      <c r="AM95" s="27" t="str">
        <f t="shared" ref="AM95" si="731">IF(AF95=0,"",RANK(AL95,AL$3:AL$500,1))</f>
        <v/>
      </c>
    </row>
    <row r="96" spans="1:39" x14ac:dyDescent="0.3">
      <c r="A96" s="27"/>
      <c r="B96" s="27"/>
      <c r="C96" s="27"/>
      <c r="D96" s="27"/>
      <c r="E96" t="str">
        <f>'starší žáci'!I96</f>
        <v/>
      </c>
      <c r="F96" s="27"/>
      <c r="G96" s="27"/>
      <c r="H96" s="27"/>
      <c r="I96" s="27"/>
      <c r="K96" s="27"/>
      <c r="L96" s="27"/>
      <c r="M96" s="27"/>
      <c r="N96" s="27"/>
      <c r="O96" t="str">
        <f>'starší žačky'!I96</f>
        <v/>
      </c>
      <c r="P96" s="27"/>
      <c r="Q96" s="27"/>
      <c r="R96" s="27"/>
      <c r="S96" s="27"/>
      <c r="U96" s="27"/>
      <c r="V96" s="27"/>
      <c r="W96" s="27"/>
      <c r="X96" s="27"/>
      <c r="Y96" t="str">
        <f>'mladší žáci '!I96</f>
        <v/>
      </c>
      <c r="Z96" s="27"/>
      <c r="AA96" s="27"/>
      <c r="AB96" s="27"/>
      <c r="AC96" s="27"/>
      <c r="AE96" s="27"/>
      <c r="AF96" s="27"/>
      <c r="AG96" s="27"/>
      <c r="AH96" s="27"/>
      <c r="AI96" t="str">
        <f>'mladší žačky'!I96</f>
        <v/>
      </c>
      <c r="AJ96" s="27"/>
      <c r="AK96" s="27"/>
      <c r="AL96" s="27"/>
      <c r="AM96" s="27"/>
    </row>
    <row r="97" spans="1:39" x14ac:dyDescent="0.3">
      <c r="A97" s="27" t="str">
        <f>'starší žáci'!A97:A98</f>
        <v/>
      </c>
      <c r="B97" s="27">
        <f>'starší žáci'!B97:B98</f>
        <v>0</v>
      </c>
      <c r="C97" s="27">
        <f>'starší žáci'!C97:C98</f>
        <v>0</v>
      </c>
      <c r="D97" s="27">
        <f>'starší žáci'!D97:D98</f>
        <v>0</v>
      </c>
      <c r="E97" t="str">
        <f>'starší žáci'!I97</f>
        <v/>
      </c>
      <c r="F97" s="27">
        <f t="shared" ref="F97" si="732">IF(B97=0,1000,MIN(E97:E98)+MAX(E97:E98)/10000000)</f>
        <v>1000</v>
      </c>
      <c r="G97" s="27" t="str">
        <f t="shared" ref="G97" si="733">IF(B97=0,"",RANK(F97,F$3:F$500,1))</f>
        <v/>
      </c>
      <c r="H97" s="27">
        <f t="shared" ref="H97" si="734">IF(B97=0,1001,F97+A97/10000000000)</f>
        <v>1001</v>
      </c>
      <c r="I97" s="27" t="str">
        <f t="shared" ref="I97" si="735">IF(B97=0,"",RANK(H97,H$3:H$500,1))</f>
        <v/>
      </c>
      <c r="K97" s="27" t="str">
        <f>'starší žačky'!A97:A98</f>
        <v/>
      </c>
      <c r="L97" s="27">
        <f>'starší žačky'!B97:B98</f>
        <v>0</v>
      </c>
      <c r="M97" s="27">
        <f>'starší žačky'!C97:C98</f>
        <v>0</v>
      </c>
      <c r="N97" s="27">
        <f>'starší žačky'!D97:D98</f>
        <v>0</v>
      </c>
      <c r="O97" t="str">
        <f>'starší žačky'!I97</f>
        <v/>
      </c>
      <c r="P97" s="27">
        <f t="shared" ref="P97" si="736">IF(L97=0,1000,MIN(O97:O98)+MAX(O97:O98)/10000000)</f>
        <v>1000</v>
      </c>
      <c r="Q97" s="27" t="str">
        <f t="shared" ref="Q97" si="737">IF(L97=0,"",RANK(P97,P$3:P$500,1))</f>
        <v/>
      </c>
      <c r="R97" s="27">
        <f t="shared" ref="R97" si="738">IF(L97=0,1001,P97+K97/10000000000)</f>
        <v>1001</v>
      </c>
      <c r="S97" s="27" t="str">
        <f t="shared" ref="S97" si="739">IF(L97=0,"",RANK(R97,R$3:R$500,1))</f>
        <v/>
      </c>
      <c r="U97" s="27" t="str">
        <f>'mladší žáci '!A97:A98</f>
        <v/>
      </c>
      <c r="V97" s="27">
        <f>'mladší žáci '!B97:B98</f>
        <v>0</v>
      </c>
      <c r="W97" s="27">
        <f>'mladší žáci '!C97:C98</f>
        <v>0</v>
      </c>
      <c r="X97" s="27">
        <f>'mladší žáci '!D97:D98</f>
        <v>0</v>
      </c>
      <c r="Y97" t="str">
        <f>'mladší žáci '!I97</f>
        <v/>
      </c>
      <c r="Z97" s="27">
        <f t="shared" ref="Z97" si="740">IF(V97=0,1000,MIN(Y97:Y98)+MAX(Y97:Y98)/10000000)</f>
        <v>1000</v>
      </c>
      <c r="AA97" s="27" t="str">
        <f t="shared" ref="AA97" si="741">IF(V97=0,"",RANK(Z97,Z$3:Z$500,1))</f>
        <v/>
      </c>
      <c r="AB97" s="27">
        <f t="shared" ref="AB97" si="742">IF(V97=0,1001,Z97+U97/10000000000)</f>
        <v>1001</v>
      </c>
      <c r="AC97" s="27" t="str">
        <f t="shared" ref="AC97" si="743">IF(V97=0,"",RANK(AB97,AB$3:AB$500,1))</f>
        <v/>
      </c>
      <c r="AE97" s="27" t="str">
        <f>'mladší žačky'!A97:A98</f>
        <v/>
      </c>
      <c r="AF97" s="27">
        <f>'mladší žačky'!B97:B98</f>
        <v>0</v>
      </c>
      <c r="AG97" s="27">
        <f>'mladší žačky'!C97:C98</f>
        <v>0</v>
      </c>
      <c r="AH97" s="27">
        <f>'mladší žačky'!D97:D98</f>
        <v>0</v>
      </c>
      <c r="AI97" t="str">
        <f>'mladší žačky'!I97</f>
        <v/>
      </c>
      <c r="AJ97" s="27">
        <f t="shared" ref="AJ97" si="744">IF(AF97=0,1000,MIN(AI97:AI98)+MAX(AI97:AI98)/10000000)</f>
        <v>1000</v>
      </c>
      <c r="AK97" s="27" t="str">
        <f t="shared" ref="AK97" si="745">IF(AF97=0,"",RANK(AJ97,AJ$3:AJ$500,1))</f>
        <v/>
      </c>
      <c r="AL97" s="27">
        <f t="shared" ref="AL97" si="746">IF(AF97=0,1001,AJ97+AE97/10000000000)</f>
        <v>1001</v>
      </c>
      <c r="AM97" s="27" t="str">
        <f t="shared" ref="AM97" si="747">IF(AF97=0,"",RANK(AL97,AL$3:AL$500,1))</f>
        <v/>
      </c>
    </row>
    <row r="98" spans="1:39" x14ac:dyDescent="0.3">
      <c r="A98" s="27"/>
      <c r="B98" s="27"/>
      <c r="C98" s="27"/>
      <c r="D98" s="27"/>
      <c r="E98" t="str">
        <f>'starší žáci'!I98</f>
        <v/>
      </c>
      <c r="F98" s="27"/>
      <c r="G98" s="27"/>
      <c r="H98" s="27"/>
      <c r="I98" s="27"/>
      <c r="K98" s="27"/>
      <c r="L98" s="27"/>
      <c r="M98" s="27"/>
      <c r="N98" s="27"/>
      <c r="O98" t="str">
        <f>'starší žačky'!I98</f>
        <v/>
      </c>
      <c r="P98" s="27"/>
      <c r="Q98" s="27"/>
      <c r="R98" s="27"/>
      <c r="S98" s="27"/>
      <c r="U98" s="27"/>
      <c r="V98" s="27"/>
      <c r="W98" s="27"/>
      <c r="X98" s="27"/>
      <c r="Y98" t="str">
        <f>'mladší žáci '!I98</f>
        <v/>
      </c>
      <c r="Z98" s="27"/>
      <c r="AA98" s="27"/>
      <c r="AB98" s="27"/>
      <c r="AC98" s="27"/>
      <c r="AE98" s="27"/>
      <c r="AF98" s="27"/>
      <c r="AG98" s="27"/>
      <c r="AH98" s="27"/>
      <c r="AI98" t="str">
        <f>'mladší žačky'!I98</f>
        <v/>
      </c>
      <c r="AJ98" s="27"/>
      <c r="AK98" s="27"/>
      <c r="AL98" s="27"/>
      <c r="AM98" s="27"/>
    </row>
    <row r="99" spans="1:39" x14ac:dyDescent="0.3">
      <c r="A99" s="27" t="str">
        <f>'starší žáci'!A99:A100</f>
        <v/>
      </c>
      <c r="B99" s="27">
        <f>'starší žáci'!B99:B100</f>
        <v>0</v>
      </c>
      <c r="C99" s="27">
        <f>'starší žáci'!C99:C100</f>
        <v>0</v>
      </c>
      <c r="D99" s="27">
        <f>'starší žáci'!D99:D100</f>
        <v>0</v>
      </c>
      <c r="E99" t="str">
        <f>'starší žáci'!I99</f>
        <v/>
      </c>
      <c r="F99" s="27">
        <f t="shared" ref="F99" si="748">IF(B99=0,1000,MIN(E99:E100)+MAX(E99:E100)/10000000)</f>
        <v>1000</v>
      </c>
      <c r="G99" s="27" t="str">
        <f t="shared" ref="G99" si="749">IF(B99=0,"",RANK(F99,F$3:F$500,1))</f>
        <v/>
      </c>
      <c r="H99" s="27">
        <f t="shared" ref="H99" si="750">IF(B99=0,1001,F99+A99/10000000000)</f>
        <v>1001</v>
      </c>
      <c r="I99" s="27" t="str">
        <f t="shared" ref="I99" si="751">IF(B99=0,"",RANK(H99,H$3:H$500,1))</f>
        <v/>
      </c>
      <c r="K99" s="27" t="str">
        <f>'starší žačky'!A99:A100</f>
        <v/>
      </c>
      <c r="L99" s="27">
        <f>'starší žačky'!B99:B100</f>
        <v>0</v>
      </c>
      <c r="M99" s="27">
        <f>'starší žačky'!C99:C100</f>
        <v>0</v>
      </c>
      <c r="N99" s="27">
        <f>'starší žačky'!D99:D100</f>
        <v>0</v>
      </c>
      <c r="O99" t="str">
        <f>'starší žačky'!I99</f>
        <v/>
      </c>
      <c r="P99" s="27">
        <f t="shared" ref="P99" si="752">IF(L99=0,1000,MIN(O99:O100)+MAX(O99:O100)/10000000)</f>
        <v>1000</v>
      </c>
      <c r="Q99" s="27" t="str">
        <f t="shared" ref="Q99" si="753">IF(L99=0,"",RANK(P99,P$3:P$500,1))</f>
        <v/>
      </c>
      <c r="R99" s="27">
        <f t="shared" ref="R99" si="754">IF(L99=0,1001,P99+K99/10000000000)</f>
        <v>1001</v>
      </c>
      <c r="S99" s="27" t="str">
        <f t="shared" ref="S99" si="755">IF(L99=0,"",RANK(R99,R$3:R$500,1))</f>
        <v/>
      </c>
      <c r="U99" s="27" t="str">
        <f>'mladší žáci '!A99:A100</f>
        <v/>
      </c>
      <c r="V99" s="27">
        <f>'mladší žáci '!B99:B100</f>
        <v>0</v>
      </c>
      <c r="W99" s="27">
        <f>'mladší žáci '!C99:C100</f>
        <v>0</v>
      </c>
      <c r="X99" s="27">
        <f>'mladší žáci '!D99:D100</f>
        <v>0</v>
      </c>
      <c r="Y99" t="str">
        <f>'mladší žáci '!I99</f>
        <v/>
      </c>
      <c r="Z99" s="27">
        <f t="shared" ref="Z99" si="756">IF(V99=0,1000,MIN(Y99:Y100)+MAX(Y99:Y100)/10000000)</f>
        <v>1000</v>
      </c>
      <c r="AA99" s="27" t="str">
        <f t="shared" ref="AA99" si="757">IF(V99=0,"",RANK(Z99,Z$3:Z$500,1))</f>
        <v/>
      </c>
      <c r="AB99" s="27">
        <f t="shared" ref="AB99" si="758">IF(V99=0,1001,Z99+U99/10000000000)</f>
        <v>1001</v>
      </c>
      <c r="AC99" s="27" t="str">
        <f t="shared" ref="AC99" si="759">IF(V99=0,"",RANK(AB99,AB$3:AB$500,1))</f>
        <v/>
      </c>
      <c r="AE99" s="27" t="str">
        <f>'mladší žačky'!A99:A100</f>
        <v/>
      </c>
      <c r="AF99" s="27">
        <f>'mladší žačky'!B99:B100</f>
        <v>0</v>
      </c>
      <c r="AG99" s="27">
        <f>'mladší žačky'!C99:C100</f>
        <v>0</v>
      </c>
      <c r="AH99" s="27">
        <f>'mladší žačky'!D99:D100</f>
        <v>0</v>
      </c>
      <c r="AI99" t="str">
        <f>'mladší žačky'!I99</f>
        <v/>
      </c>
      <c r="AJ99" s="27">
        <f t="shared" ref="AJ99" si="760">IF(AF99=0,1000,MIN(AI99:AI100)+MAX(AI99:AI100)/10000000)</f>
        <v>1000</v>
      </c>
      <c r="AK99" s="27" t="str">
        <f t="shared" ref="AK99" si="761">IF(AF99=0,"",RANK(AJ99,AJ$3:AJ$500,1))</f>
        <v/>
      </c>
      <c r="AL99" s="27">
        <f t="shared" ref="AL99" si="762">IF(AF99=0,1001,AJ99+AE99/10000000000)</f>
        <v>1001</v>
      </c>
      <c r="AM99" s="27" t="str">
        <f t="shared" ref="AM99" si="763">IF(AF99=0,"",RANK(AL99,AL$3:AL$500,1))</f>
        <v/>
      </c>
    </row>
    <row r="100" spans="1:39" x14ac:dyDescent="0.3">
      <c r="A100" s="27"/>
      <c r="B100" s="27"/>
      <c r="C100" s="27"/>
      <c r="D100" s="27"/>
      <c r="E100" t="str">
        <f>'starší žáci'!I100</f>
        <v/>
      </c>
      <c r="F100" s="27"/>
      <c r="G100" s="27"/>
      <c r="H100" s="27"/>
      <c r="I100" s="27"/>
      <c r="K100" s="27"/>
      <c r="L100" s="27"/>
      <c r="M100" s="27"/>
      <c r="N100" s="27"/>
      <c r="O100" t="str">
        <f>'starší žačky'!I100</f>
        <v/>
      </c>
      <c r="P100" s="27"/>
      <c r="Q100" s="27"/>
      <c r="R100" s="27"/>
      <c r="S100" s="27"/>
      <c r="U100" s="27"/>
      <c r="V100" s="27"/>
      <c r="W100" s="27"/>
      <c r="X100" s="27"/>
      <c r="Y100" t="str">
        <f>'mladší žáci '!I100</f>
        <v/>
      </c>
      <c r="Z100" s="27"/>
      <c r="AA100" s="27"/>
      <c r="AB100" s="27"/>
      <c r="AC100" s="27"/>
      <c r="AE100" s="27"/>
      <c r="AF100" s="27"/>
      <c r="AG100" s="27"/>
      <c r="AH100" s="27"/>
      <c r="AI100" t="str">
        <f>'mladší žačky'!I100</f>
        <v/>
      </c>
      <c r="AJ100" s="27"/>
      <c r="AK100" s="27"/>
      <c r="AL100" s="27"/>
      <c r="AM100" s="27"/>
    </row>
    <row r="101" spans="1:39" x14ac:dyDescent="0.3">
      <c r="A101" s="27" t="str">
        <f>'starší žáci'!A101:A102</f>
        <v/>
      </c>
      <c r="B101" s="27">
        <f>'starší žáci'!B101:B102</f>
        <v>0</v>
      </c>
      <c r="C101" s="27">
        <f>'starší žáci'!C101:C102</f>
        <v>0</v>
      </c>
      <c r="D101" s="27">
        <f>'starší žáci'!D101:D102</f>
        <v>0</v>
      </c>
      <c r="E101" t="str">
        <f>'starší žáci'!I101</f>
        <v/>
      </c>
      <c r="F101" s="27">
        <f t="shared" ref="F101" si="764">IF(B101=0,1000,MIN(E101:E102)+MAX(E101:E102)/10000000)</f>
        <v>1000</v>
      </c>
      <c r="G101" s="27" t="str">
        <f t="shared" ref="G101" si="765">IF(B101=0,"",RANK(F101,F$3:F$500,1))</f>
        <v/>
      </c>
      <c r="H101" s="27">
        <f t="shared" ref="H101" si="766">IF(B101=0,1001,F101+A101/10000000000)</f>
        <v>1001</v>
      </c>
      <c r="I101" s="27" t="str">
        <f t="shared" ref="I101" si="767">IF(B101=0,"",RANK(H101,H$3:H$500,1))</f>
        <v/>
      </c>
      <c r="K101" s="27" t="str">
        <f>'starší žačky'!A101:A102</f>
        <v/>
      </c>
      <c r="L101" s="27">
        <f>'starší žačky'!B101:B102</f>
        <v>0</v>
      </c>
      <c r="M101" s="27">
        <f>'starší žačky'!C101:C102</f>
        <v>0</v>
      </c>
      <c r="N101" s="27">
        <f>'starší žačky'!D101:D102</f>
        <v>0</v>
      </c>
      <c r="O101" t="str">
        <f>'starší žačky'!I101</f>
        <v/>
      </c>
      <c r="P101" s="27">
        <f t="shared" ref="P101" si="768">IF(L101=0,1000,MIN(O101:O102)+MAX(O101:O102)/10000000)</f>
        <v>1000</v>
      </c>
      <c r="Q101" s="27" t="str">
        <f t="shared" ref="Q101" si="769">IF(L101=0,"",RANK(P101,P$3:P$500,1))</f>
        <v/>
      </c>
      <c r="R101" s="27">
        <f t="shared" ref="R101" si="770">IF(L101=0,1001,P101+K101/10000000000)</f>
        <v>1001</v>
      </c>
      <c r="S101" s="27" t="str">
        <f t="shared" ref="S101" si="771">IF(L101=0,"",RANK(R101,R$3:R$500,1))</f>
        <v/>
      </c>
      <c r="U101" s="27" t="str">
        <f>'mladší žáci '!A101:A102</f>
        <v/>
      </c>
      <c r="V101" s="27">
        <f>'mladší žáci '!B101:B102</f>
        <v>0</v>
      </c>
      <c r="W101" s="27">
        <f>'mladší žáci '!C101:C102</f>
        <v>0</v>
      </c>
      <c r="X101" s="27">
        <f>'mladší žáci '!D101:D102</f>
        <v>0</v>
      </c>
      <c r="Y101" t="str">
        <f>'mladší žáci '!I101</f>
        <v/>
      </c>
      <c r="Z101" s="27">
        <f t="shared" ref="Z101" si="772">IF(V101=0,1000,MIN(Y101:Y102)+MAX(Y101:Y102)/10000000)</f>
        <v>1000</v>
      </c>
      <c r="AA101" s="27" t="str">
        <f t="shared" ref="AA101" si="773">IF(V101=0,"",RANK(Z101,Z$3:Z$500,1))</f>
        <v/>
      </c>
      <c r="AB101" s="27">
        <f t="shared" ref="AB101" si="774">IF(V101=0,1001,Z101+U101/10000000000)</f>
        <v>1001</v>
      </c>
      <c r="AC101" s="27" t="str">
        <f t="shared" ref="AC101" si="775">IF(V101=0,"",RANK(AB101,AB$3:AB$500,1))</f>
        <v/>
      </c>
      <c r="AE101" s="27" t="str">
        <f>'mladší žačky'!A101:A102</f>
        <v/>
      </c>
      <c r="AF101" s="27">
        <f>'mladší žačky'!B101:B102</f>
        <v>0</v>
      </c>
      <c r="AG101" s="27">
        <f>'mladší žačky'!C101:C102</f>
        <v>0</v>
      </c>
      <c r="AH101" s="27">
        <f>'mladší žačky'!D101:D102</f>
        <v>0</v>
      </c>
      <c r="AI101" t="str">
        <f>'mladší žačky'!I101</f>
        <v/>
      </c>
      <c r="AJ101" s="27">
        <f t="shared" ref="AJ101" si="776">IF(AF101=0,1000,MIN(AI101:AI102)+MAX(AI101:AI102)/10000000)</f>
        <v>1000</v>
      </c>
      <c r="AK101" s="27" t="str">
        <f t="shared" ref="AK101" si="777">IF(AF101=0,"",RANK(AJ101,AJ$3:AJ$500,1))</f>
        <v/>
      </c>
      <c r="AL101" s="27">
        <f t="shared" ref="AL101" si="778">IF(AF101=0,1001,AJ101+AE101/10000000000)</f>
        <v>1001</v>
      </c>
      <c r="AM101" s="27" t="str">
        <f t="shared" ref="AM101" si="779">IF(AF101=0,"",RANK(AL101,AL$3:AL$500,1))</f>
        <v/>
      </c>
    </row>
    <row r="102" spans="1:39" x14ac:dyDescent="0.3">
      <c r="A102" s="27"/>
      <c r="B102" s="27"/>
      <c r="C102" s="27"/>
      <c r="D102" s="27"/>
      <c r="E102" t="str">
        <f>'starší žáci'!I102</f>
        <v/>
      </c>
      <c r="F102" s="27"/>
      <c r="G102" s="27"/>
      <c r="H102" s="27"/>
      <c r="I102" s="27"/>
      <c r="K102" s="27"/>
      <c r="L102" s="27"/>
      <c r="M102" s="27"/>
      <c r="N102" s="27"/>
      <c r="O102" t="str">
        <f>'starší žačky'!I102</f>
        <v/>
      </c>
      <c r="P102" s="27"/>
      <c r="Q102" s="27"/>
      <c r="R102" s="27"/>
      <c r="S102" s="27"/>
      <c r="U102" s="27"/>
      <c r="V102" s="27"/>
      <c r="W102" s="27"/>
      <c r="X102" s="27"/>
      <c r="Y102" t="str">
        <f>'mladší žáci '!I102</f>
        <v/>
      </c>
      <c r="Z102" s="27"/>
      <c r="AA102" s="27"/>
      <c r="AB102" s="27"/>
      <c r="AC102" s="27"/>
      <c r="AE102" s="27"/>
      <c r="AF102" s="27"/>
      <c r="AG102" s="27"/>
      <c r="AH102" s="27"/>
      <c r="AI102" t="str">
        <f>'mladší žačky'!I102</f>
        <v/>
      </c>
      <c r="AJ102" s="27"/>
      <c r="AK102" s="27"/>
      <c r="AL102" s="27"/>
      <c r="AM102" s="27"/>
    </row>
    <row r="103" spans="1:39" x14ac:dyDescent="0.3">
      <c r="A103" s="27" t="str">
        <f>'starší žáci'!A103:A104</f>
        <v/>
      </c>
      <c r="B103" s="27">
        <f>'starší žáci'!B103:B104</f>
        <v>0</v>
      </c>
      <c r="C103" s="27">
        <f>'starší žáci'!C103:C104</f>
        <v>0</v>
      </c>
      <c r="D103" s="27">
        <f>'starší žáci'!D103:D104</f>
        <v>0</v>
      </c>
      <c r="E103" t="str">
        <f>'starší žáci'!I103</f>
        <v/>
      </c>
      <c r="F103" s="27">
        <f t="shared" ref="F103" si="780">IF(B103=0,1000,MIN(E103:E104)+MAX(E103:E104)/10000000)</f>
        <v>1000</v>
      </c>
      <c r="G103" s="27" t="str">
        <f t="shared" ref="G103" si="781">IF(B103=0,"",RANK(F103,F$3:F$500,1))</f>
        <v/>
      </c>
      <c r="H103" s="27">
        <f t="shared" ref="H103" si="782">IF(B103=0,1001,F103+A103/10000000000)</f>
        <v>1001</v>
      </c>
      <c r="I103" s="27" t="str">
        <f t="shared" ref="I103" si="783">IF(B103=0,"",RANK(H103,H$3:H$500,1))</f>
        <v/>
      </c>
      <c r="K103" s="27" t="str">
        <f>'starší žačky'!A103:A104</f>
        <v/>
      </c>
      <c r="L103" s="27">
        <f>'starší žačky'!B103:B104</f>
        <v>0</v>
      </c>
      <c r="M103" s="27">
        <f>'starší žačky'!C103:C104</f>
        <v>0</v>
      </c>
      <c r="N103" s="27">
        <f>'starší žačky'!D103:D104</f>
        <v>0</v>
      </c>
      <c r="O103" t="str">
        <f>'starší žačky'!I103</f>
        <v/>
      </c>
      <c r="P103" s="27">
        <f t="shared" ref="P103" si="784">IF(L103=0,1000,MIN(O103:O104)+MAX(O103:O104)/10000000)</f>
        <v>1000</v>
      </c>
      <c r="Q103" s="27" t="str">
        <f t="shared" ref="Q103" si="785">IF(L103=0,"",RANK(P103,P$3:P$500,1))</f>
        <v/>
      </c>
      <c r="R103" s="27">
        <f t="shared" ref="R103" si="786">IF(L103=0,1001,P103+K103/10000000000)</f>
        <v>1001</v>
      </c>
      <c r="S103" s="27" t="str">
        <f t="shared" ref="S103" si="787">IF(L103=0,"",RANK(R103,R$3:R$500,1))</f>
        <v/>
      </c>
      <c r="U103" s="27" t="str">
        <f>'mladší žáci '!A103:A104</f>
        <v/>
      </c>
      <c r="V103" s="27">
        <f>'mladší žáci '!B103:B104</f>
        <v>0</v>
      </c>
      <c r="W103" s="27">
        <f>'mladší žáci '!C103:C104</f>
        <v>0</v>
      </c>
      <c r="X103" s="27">
        <f>'mladší žáci '!D103:D104</f>
        <v>0</v>
      </c>
      <c r="Y103" t="str">
        <f>'mladší žáci '!I103</f>
        <v/>
      </c>
      <c r="Z103" s="27">
        <f t="shared" ref="Z103" si="788">IF(V103=0,1000,MIN(Y103:Y104)+MAX(Y103:Y104)/10000000)</f>
        <v>1000</v>
      </c>
      <c r="AA103" s="27" t="str">
        <f t="shared" ref="AA103" si="789">IF(V103=0,"",RANK(Z103,Z$3:Z$500,1))</f>
        <v/>
      </c>
      <c r="AB103" s="27">
        <f t="shared" ref="AB103" si="790">IF(V103=0,1001,Z103+U103/10000000000)</f>
        <v>1001</v>
      </c>
      <c r="AC103" s="27" t="str">
        <f t="shared" ref="AC103" si="791">IF(V103=0,"",RANK(AB103,AB$3:AB$500,1))</f>
        <v/>
      </c>
      <c r="AE103" s="27" t="str">
        <f>'mladší žačky'!A103:A104</f>
        <v/>
      </c>
      <c r="AF103" s="27">
        <f>'mladší žačky'!B103:B104</f>
        <v>0</v>
      </c>
      <c r="AG103" s="27">
        <f>'mladší žačky'!C103:C104</f>
        <v>0</v>
      </c>
      <c r="AH103" s="27">
        <f>'mladší žačky'!D103:D104</f>
        <v>0</v>
      </c>
      <c r="AI103" t="str">
        <f>'mladší žačky'!I103</f>
        <v/>
      </c>
      <c r="AJ103" s="27">
        <f t="shared" ref="AJ103" si="792">IF(AF103=0,1000,MIN(AI103:AI104)+MAX(AI103:AI104)/10000000)</f>
        <v>1000</v>
      </c>
      <c r="AK103" s="27" t="str">
        <f t="shared" ref="AK103" si="793">IF(AF103=0,"",RANK(AJ103,AJ$3:AJ$500,1))</f>
        <v/>
      </c>
      <c r="AL103" s="27">
        <f t="shared" ref="AL103" si="794">IF(AF103=0,1001,AJ103+AE103/10000000000)</f>
        <v>1001</v>
      </c>
      <c r="AM103" s="27" t="str">
        <f t="shared" ref="AM103" si="795">IF(AF103=0,"",RANK(AL103,AL$3:AL$500,1))</f>
        <v/>
      </c>
    </row>
    <row r="104" spans="1:39" x14ac:dyDescent="0.3">
      <c r="A104" s="27"/>
      <c r="B104" s="27"/>
      <c r="C104" s="27"/>
      <c r="D104" s="27"/>
      <c r="E104" t="str">
        <f>'starší žáci'!I104</f>
        <v/>
      </c>
      <c r="F104" s="27"/>
      <c r="G104" s="27"/>
      <c r="H104" s="27"/>
      <c r="I104" s="27"/>
      <c r="K104" s="27"/>
      <c r="L104" s="27"/>
      <c r="M104" s="27"/>
      <c r="N104" s="27"/>
      <c r="O104" t="str">
        <f>'starší žačky'!I104</f>
        <v/>
      </c>
      <c r="P104" s="27"/>
      <c r="Q104" s="27"/>
      <c r="R104" s="27"/>
      <c r="S104" s="27"/>
      <c r="U104" s="27"/>
      <c r="V104" s="27"/>
      <c r="W104" s="27"/>
      <c r="X104" s="27"/>
      <c r="Y104" t="str">
        <f>'mladší žáci '!I104</f>
        <v/>
      </c>
      <c r="Z104" s="27"/>
      <c r="AA104" s="27"/>
      <c r="AB104" s="27"/>
      <c r="AC104" s="27"/>
      <c r="AE104" s="27"/>
      <c r="AF104" s="27"/>
      <c r="AG104" s="27"/>
      <c r="AH104" s="27"/>
      <c r="AI104" t="str">
        <f>'mladší žačky'!I104</f>
        <v/>
      </c>
      <c r="AJ104" s="27"/>
      <c r="AK104" s="27"/>
      <c r="AL104" s="27"/>
      <c r="AM104" s="27"/>
    </row>
    <row r="105" spans="1:39" x14ac:dyDescent="0.3">
      <c r="A105" s="27" t="str">
        <f>'starší žáci'!A105:A106</f>
        <v/>
      </c>
      <c r="B105" s="27">
        <f>'starší žáci'!B105:B106</f>
        <v>0</v>
      </c>
      <c r="C105" s="27">
        <f>'starší žáci'!C105:C106</f>
        <v>0</v>
      </c>
      <c r="D105" s="27">
        <f>'starší žáci'!D105:D106</f>
        <v>0</v>
      </c>
      <c r="E105" t="str">
        <f>'starší žáci'!I105</f>
        <v/>
      </c>
      <c r="F105" s="27">
        <f t="shared" ref="F105" si="796">IF(B105=0,1000,MIN(E105:E106)+MAX(E105:E106)/10000000)</f>
        <v>1000</v>
      </c>
      <c r="G105" s="27" t="str">
        <f t="shared" ref="G105" si="797">IF(B105=0,"",RANK(F105,F$3:F$500,1))</f>
        <v/>
      </c>
      <c r="H105" s="27">
        <f t="shared" ref="H105" si="798">IF(B105=0,1001,F105+A105/10000000000)</f>
        <v>1001</v>
      </c>
      <c r="I105" s="27" t="str">
        <f t="shared" ref="I105" si="799">IF(B105=0,"",RANK(H105,H$3:H$500,1))</f>
        <v/>
      </c>
      <c r="K105" s="27" t="str">
        <f>'starší žačky'!A105:A106</f>
        <v/>
      </c>
      <c r="L105" s="27">
        <f>'starší žačky'!B105:B106</f>
        <v>0</v>
      </c>
      <c r="M105" s="27">
        <f>'starší žačky'!C105:C106</f>
        <v>0</v>
      </c>
      <c r="N105" s="27">
        <f>'starší žačky'!D105:D106</f>
        <v>0</v>
      </c>
      <c r="O105" t="str">
        <f>'starší žačky'!I105</f>
        <v/>
      </c>
      <c r="P105" s="27">
        <f t="shared" ref="P105" si="800">IF(L105=0,1000,MIN(O105:O106)+MAX(O105:O106)/10000000)</f>
        <v>1000</v>
      </c>
      <c r="Q105" s="27" t="str">
        <f t="shared" ref="Q105" si="801">IF(L105=0,"",RANK(P105,P$3:P$500,1))</f>
        <v/>
      </c>
      <c r="R105" s="27">
        <f t="shared" ref="R105" si="802">IF(L105=0,1001,P105+K105/10000000000)</f>
        <v>1001</v>
      </c>
      <c r="S105" s="27" t="str">
        <f t="shared" ref="S105" si="803">IF(L105=0,"",RANK(R105,R$3:R$500,1))</f>
        <v/>
      </c>
      <c r="U105" s="27" t="str">
        <f>'mladší žáci '!A105:A106</f>
        <v/>
      </c>
      <c r="V105" s="27">
        <f>'mladší žáci '!B105:B106</f>
        <v>0</v>
      </c>
      <c r="W105" s="27">
        <f>'mladší žáci '!C105:C106</f>
        <v>0</v>
      </c>
      <c r="X105" s="27">
        <f>'mladší žáci '!D105:D106</f>
        <v>0</v>
      </c>
      <c r="Y105" t="str">
        <f>'mladší žáci '!I105</f>
        <v/>
      </c>
      <c r="Z105" s="27">
        <f t="shared" ref="Z105" si="804">IF(V105=0,1000,MIN(Y105:Y106)+MAX(Y105:Y106)/10000000)</f>
        <v>1000</v>
      </c>
      <c r="AA105" s="27" t="str">
        <f t="shared" ref="AA105" si="805">IF(V105=0,"",RANK(Z105,Z$3:Z$500,1))</f>
        <v/>
      </c>
      <c r="AB105" s="27">
        <f t="shared" ref="AB105" si="806">IF(V105=0,1001,Z105+U105/10000000000)</f>
        <v>1001</v>
      </c>
      <c r="AC105" s="27" t="str">
        <f t="shared" ref="AC105" si="807">IF(V105=0,"",RANK(AB105,AB$3:AB$500,1))</f>
        <v/>
      </c>
      <c r="AE105" s="27" t="str">
        <f>'mladší žačky'!A105:A106</f>
        <v/>
      </c>
      <c r="AF105" s="27">
        <f>'mladší žačky'!B105:B106</f>
        <v>0</v>
      </c>
      <c r="AG105" s="27">
        <f>'mladší žačky'!C105:C106</f>
        <v>0</v>
      </c>
      <c r="AH105" s="27">
        <f>'mladší žačky'!D105:D106</f>
        <v>0</v>
      </c>
      <c r="AI105" t="str">
        <f>'mladší žačky'!I105</f>
        <v/>
      </c>
      <c r="AJ105" s="27">
        <f t="shared" ref="AJ105" si="808">IF(AF105=0,1000,MIN(AI105:AI106)+MAX(AI105:AI106)/10000000)</f>
        <v>1000</v>
      </c>
      <c r="AK105" s="27" t="str">
        <f t="shared" ref="AK105" si="809">IF(AF105=0,"",RANK(AJ105,AJ$3:AJ$500,1))</f>
        <v/>
      </c>
      <c r="AL105" s="27">
        <f t="shared" ref="AL105" si="810">IF(AF105=0,1001,AJ105+AE105/10000000000)</f>
        <v>1001</v>
      </c>
      <c r="AM105" s="27" t="str">
        <f t="shared" ref="AM105" si="811">IF(AF105=0,"",RANK(AL105,AL$3:AL$500,1))</f>
        <v/>
      </c>
    </row>
    <row r="106" spans="1:39" x14ac:dyDescent="0.3">
      <c r="A106" s="27"/>
      <c r="B106" s="27"/>
      <c r="C106" s="27"/>
      <c r="D106" s="27"/>
      <c r="E106" t="str">
        <f>'starší žáci'!I106</f>
        <v/>
      </c>
      <c r="F106" s="27"/>
      <c r="G106" s="27"/>
      <c r="H106" s="27"/>
      <c r="I106" s="27"/>
      <c r="K106" s="27"/>
      <c r="L106" s="27"/>
      <c r="M106" s="27"/>
      <c r="N106" s="27"/>
      <c r="O106" t="str">
        <f>'starší žačky'!I106</f>
        <v/>
      </c>
      <c r="P106" s="27"/>
      <c r="Q106" s="27"/>
      <c r="R106" s="27"/>
      <c r="S106" s="27"/>
      <c r="U106" s="27"/>
      <c r="V106" s="27"/>
      <c r="W106" s="27"/>
      <c r="X106" s="27"/>
      <c r="Y106" t="str">
        <f>'mladší žáci '!I106</f>
        <v/>
      </c>
      <c r="Z106" s="27"/>
      <c r="AA106" s="27"/>
      <c r="AB106" s="27"/>
      <c r="AC106" s="27"/>
      <c r="AE106" s="27"/>
      <c r="AF106" s="27"/>
      <c r="AG106" s="27"/>
      <c r="AH106" s="27"/>
      <c r="AI106" t="str">
        <f>'mladší žačky'!I106</f>
        <v/>
      </c>
      <c r="AJ106" s="27"/>
      <c r="AK106" s="27"/>
      <c r="AL106" s="27"/>
      <c r="AM106" s="27"/>
    </row>
    <row r="107" spans="1:39" x14ac:dyDescent="0.3">
      <c r="A107" s="27" t="str">
        <f>'starší žáci'!A107:A108</f>
        <v/>
      </c>
      <c r="B107" s="27">
        <f>'starší žáci'!B107:B108</f>
        <v>0</v>
      </c>
      <c r="C107" s="27">
        <f>'starší žáci'!C107:C108</f>
        <v>0</v>
      </c>
      <c r="D107" s="27">
        <f>'starší žáci'!D107:D108</f>
        <v>0</v>
      </c>
      <c r="E107" t="str">
        <f>'starší žáci'!I107</f>
        <v/>
      </c>
      <c r="F107" s="27">
        <f t="shared" ref="F107" si="812">IF(B107=0,1000,MIN(E107:E108)+MAX(E107:E108)/10000000)</f>
        <v>1000</v>
      </c>
      <c r="G107" s="27" t="str">
        <f t="shared" ref="G107" si="813">IF(B107=0,"",RANK(F107,F$3:F$500,1))</f>
        <v/>
      </c>
      <c r="H107" s="27">
        <f t="shared" ref="H107" si="814">IF(B107=0,1001,F107+A107/10000000000)</f>
        <v>1001</v>
      </c>
      <c r="I107" s="27" t="str">
        <f t="shared" ref="I107" si="815">IF(B107=0,"",RANK(H107,H$3:H$500,1))</f>
        <v/>
      </c>
      <c r="K107" s="27" t="str">
        <f>'starší žačky'!A107:A108</f>
        <v/>
      </c>
      <c r="L107" s="27">
        <f>'starší žačky'!B107:B108</f>
        <v>0</v>
      </c>
      <c r="M107" s="27">
        <f>'starší žačky'!C107:C108</f>
        <v>0</v>
      </c>
      <c r="N107" s="27">
        <f>'starší žačky'!D107:D108</f>
        <v>0</v>
      </c>
      <c r="O107" t="str">
        <f>'starší žačky'!I107</f>
        <v/>
      </c>
      <c r="P107" s="27">
        <f t="shared" ref="P107" si="816">IF(L107=0,1000,MIN(O107:O108)+MAX(O107:O108)/10000000)</f>
        <v>1000</v>
      </c>
      <c r="Q107" s="27" t="str">
        <f t="shared" ref="Q107" si="817">IF(L107=0,"",RANK(P107,P$3:P$500,1))</f>
        <v/>
      </c>
      <c r="R107" s="27">
        <f t="shared" ref="R107" si="818">IF(L107=0,1001,P107+K107/10000000000)</f>
        <v>1001</v>
      </c>
      <c r="S107" s="27" t="str">
        <f t="shared" ref="S107" si="819">IF(L107=0,"",RANK(R107,R$3:R$500,1))</f>
        <v/>
      </c>
      <c r="U107" s="27" t="str">
        <f>'mladší žáci '!A107:A108</f>
        <v/>
      </c>
      <c r="V107" s="27">
        <f>'mladší žáci '!B107:B108</f>
        <v>0</v>
      </c>
      <c r="W107" s="27">
        <f>'mladší žáci '!C107:C108</f>
        <v>0</v>
      </c>
      <c r="X107" s="27">
        <f>'mladší žáci '!D107:D108</f>
        <v>0</v>
      </c>
      <c r="Y107" t="str">
        <f>'mladší žáci '!I107</f>
        <v/>
      </c>
      <c r="Z107" s="27">
        <f t="shared" ref="Z107" si="820">IF(V107=0,1000,MIN(Y107:Y108)+MAX(Y107:Y108)/10000000)</f>
        <v>1000</v>
      </c>
      <c r="AA107" s="27" t="str">
        <f t="shared" ref="AA107" si="821">IF(V107=0,"",RANK(Z107,Z$3:Z$500,1))</f>
        <v/>
      </c>
      <c r="AB107" s="27">
        <f t="shared" ref="AB107" si="822">IF(V107=0,1001,Z107+U107/10000000000)</f>
        <v>1001</v>
      </c>
      <c r="AC107" s="27" t="str">
        <f t="shared" ref="AC107" si="823">IF(V107=0,"",RANK(AB107,AB$3:AB$500,1))</f>
        <v/>
      </c>
      <c r="AE107" s="27" t="str">
        <f>'mladší žačky'!A107:A108</f>
        <v/>
      </c>
      <c r="AF107" s="27">
        <f>'mladší žačky'!B107:B108</f>
        <v>0</v>
      </c>
      <c r="AG107" s="27">
        <f>'mladší žačky'!C107:C108</f>
        <v>0</v>
      </c>
      <c r="AH107" s="27">
        <f>'mladší žačky'!D107:D108</f>
        <v>0</v>
      </c>
      <c r="AI107" t="str">
        <f>'mladší žačky'!I107</f>
        <v/>
      </c>
      <c r="AJ107" s="27">
        <f t="shared" ref="AJ107" si="824">IF(AF107=0,1000,MIN(AI107:AI108)+MAX(AI107:AI108)/10000000)</f>
        <v>1000</v>
      </c>
      <c r="AK107" s="27" t="str">
        <f t="shared" ref="AK107" si="825">IF(AF107=0,"",RANK(AJ107,AJ$3:AJ$500,1))</f>
        <v/>
      </c>
      <c r="AL107" s="27">
        <f t="shared" ref="AL107" si="826">IF(AF107=0,1001,AJ107+AE107/10000000000)</f>
        <v>1001</v>
      </c>
      <c r="AM107" s="27" t="str">
        <f t="shared" ref="AM107" si="827">IF(AF107=0,"",RANK(AL107,AL$3:AL$500,1))</f>
        <v/>
      </c>
    </row>
    <row r="108" spans="1:39" x14ac:dyDescent="0.3">
      <c r="A108" s="27"/>
      <c r="B108" s="27"/>
      <c r="C108" s="27"/>
      <c r="D108" s="27"/>
      <c r="E108" t="str">
        <f>'starší žáci'!I108</f>
        <v/>
      </c>
      <c r="F108" s="27"/>
      <c r="G108" s="27"/>
      <c r="H108" s="27"/>
      <c r="I108" s="27"/>
      <c r="K108" s="27"/>
      <c r="L108" s="27"/>
      <c r="M108" s="27"/>
      <c r="N108" s="27"/>
      <c r="O108" t="str">
        <f>'starší žačky'!I108</f>
        <v/>
      </c>
      <c r="P108" s="27"/>
      <c r="Q108" s="27"/>
      <c r="R108" s="27"/>
      <c r="S108" s="27"/>
      <c r="U108" s="27"/>
      <c r="V108" s="27"/>
      <c r="W108" s="27"/>
      <c r="X108" s="27"/>
      <c r="Y108" t="str">
        <f>'mladší žáci '!I108</f>
        <v/>
      </c>
      <c r="Z108" s="27"/>
      <c r="AA108" s="27"/>
      <c r="AB108" s="27"/>
      <c r="AC108" s="27"/>
      <c r="AE108" s="27"/>
      <c r="AF108" s="27"/>
      <c r="AG108" s="27"/>
      <c r="AH108" s="27"/>
      <c r="AI108" t="str">
        <f>'mladší žačky'!I108</f>
        <v/>
      </c>
      <c r="AJ108" s="27"/>
      <c r="AK108" s="27"/>
      <c r="AL108" s="27"/>
      <c r="AM108" s="27"/>
    </row>
    <row r="109" spans="1:39" x14ac:dyDescent="0.3">
      <c r="A109" s="27" t="str">
        <f>'starší žáci'!A109:A110</f>
        <v/>
      </c>
      <c r="B109" s="27">
        <f>'starší žáci'!B109:B110</f>
        <v>0</v>
      </c>
      <c r="C109" s="27">
        <f>'starší žáci'!C109:C110</f>
        <v>0</v>
      </c>
      <c r="D109" s="27">
        <f>'starší žáci'!D109:D110</f>
        <v>0</v>
      </c>
      <c r="E109" t="str">
        <f>'starší žáci'!I109</f>
        <v/>
      </c>
      <c r="F109" s="27">
        <f t="shared" ref="F109" si="828">IF(B109=0,1000,MIN(E109:E110)+MAX(E109:E110)/10000000)</f>
        <v>1000</v>
      </c>
      <c r="G109" s="27" t="str">
        <f t="shared" ref="G109" si="829">IF(B109=0,"",RANK(F109,F$3:F$500,1))</f>
        <v/>
      </c>
      <c r="H109" s="27">
        <f t="shared" ref="H109" si="830">IF(B109=0,1001,F109+A109/10000000000)</f>
        <v>1001</v>
      </c>
      <c r="I109" s="27" t="str">
        <f t="shared" ref="I109" si="831">IF(B109=0,"",RANK(H109,H$3:H$500,1))</f>
        <v/>
      </c>
      <c r="K109" s="27" t="str">
        <f>'starší žačky'!A109:A110</f>
        <v/>
      </c>
      <c r="L109" s="27">
        <f>'starší žačky'!B109:B110</f>
        <v>0</v>
      </c>
      <c r="M109" s="27">
        <f>'starší žačky'!C109:C110</f>
        <v>0</v>
      </c>
      <c r="N109" s="27">
        <f>'starší žačky'!D109:D110</f>
        <v>0</v>
      </c>
      <c r="O109" t="str">
        <f>'starší žačky'!I109</f>
        <v/>
      </c>
      <c r="P109" s="27">
        <f t="shared" ref="P109" si="832">IF(L109=0,1000,MIN(O109:O110)+MAX(O109:O110)/10000000)</f>
        <v>1000</v>
      </c>
      <c r="Q109" s="27" t="str">
        <f t="shared" ref="Q109" si="833">IF(L109=0,"",RANK(P109,P$3:P$500,1))</f>
        <v/>
      </c>
      <c r="R109" s="27">
        <f t="shared" ref="R109" si="834">IF(L109=0,1001,P109+K109/10000000000)</f>
        <v>1001</v>
      </c>
      <c r="S109" s="27" t="str">
        <f t="shared" ref="S109" si="835">IF(L109=0,"",RANK(R109,R$3:R$500,1))</f>
        <v/>
      </c>
      <c r="U109" s="27" t="str">
        <f>'mladší žáci '!A109:A110</f>
        <v/>
      </c>
      <c r="V109" s="27">
        <f>'mladší žáci '!B109:B110</f>
        <v>0</v>
      </c>
      <c r="W109" s="27">
        <f>'mladší žáci '!C109:C110</f>
        <v>0</v>
      </c>
      <c r="X109" s="27">
        <f>'mladší žáci '!D109:D110</f>
        <v>0</v>
      </c>
      <c r="Y109" t="str">
        <f>'mladší žáci '!I109</f>
        <v/>
      </c>
      <c r="Z109" s="27">
        <f t="shared" ref="Z109" si="836">IF(V109=0,1000,MIN(Y109:Y110)+MAX(Y109:Y110)/10000000)</f>
        <v>1000</v>
      </c>
      <c r="AA109" s="27" t="str">
        <f t="shared" ref="AA109" si="837">IF(V109=0,"",RANK(Z109,Z$3:Z$500,1))</f>
        <v/>
      </c>
      <c r="AB109" s="27">
        <f t="shared" ref="AB109" si="838">IF(V109=0,1001,Z109+U109/10000000000)</f>
        <v>1001</v>
      </c>
      <c r="AC109" s="27" t="str">
        <f t="shared" ref="AC109" si="839">IF(V109=0,"",RANK(AB109,AB$3:AB$500,1))</f>
        <v/>
      </c>
      <c r="AE109" s="27" t="str">
        <f>'mladší žačky'!A109:A110</f>
        <v/>
      </c>
      <c r="AF109" s="27">
        <f>'mladší žačky'!B109:B110</f>
        <v>0</v>
      </c>
      <c r="AG109" s="27">
        <f>'mladší žačky'!C109:C110</f>
        <v>0</v>
      </c>
      <c r="AH109" s="27">
        <f>'mladší žačky'!D109:D110</f>
        <v>0</v>
      </c>
      <c r="AI109" t="str">
        <f>'mladší žačky'!I109</f>
        <v/>
      </c>
      <c r="AJ109" s="27">
        <f t="shared" ref="AJ109" si="840">IF(AF109=0,1000,MIN(AI109:AI110)+MAX(AI109:AI110)/10000000)</f>
        <v>1000</v>
      </c>
      <c r="AK109" s="27" t="str">
        <f t="shared" ref="AK109" si="841">IF(AF109=0,"",RANK(AJ109,AJ$3:AJ$500,1))</f>
        <v/>
      </c>
      <c r="AL109" s="27">
        <f t="shared" ref="AL109" si="842">IF(AF109=0,1001,AJ109+AE109/10000000000)</f>
        <v>1001</v>
      </c>
      <c r="AM109" s="27" t="str">
        <f t="shared" ref="AM109" si="843">IF(AF109=0,"",RANK(AL109,AL$3:AL$500,1))</f>
        <v/>
      </c>
    </row>
    <row r="110" spans="1:39" x14ac:dyDescent="0.3">
      <c r="A110" s="27"/>
      <c r="B110" s="27"/>
      <c r="C110" s="27"/>
      <c r="D110" s="27"/>
      <c r="E110" t="str">
        <f>'starší žáci'!I110</f>
        <v/>
      </c>
      <c r="F110" s="27"/>
      <c r="G110" s="27"/>
      <c r="H110" s="27"/>
      <c r="I110" s="27"/>
      <c r="K110" s="27"/>
      <c r="L110" s="27"/>
      <c r="M110" s="27"/>
      <c r="N110" s="27"/>
      <c r="O110" t="str">
        <f>'starší žačky'!I110</f>
        <v/>
      </c>
      <c r="P110" s="27"/>
      <c r="Q110" s="27"/>
      <c r="R110" s="27"/>
      <c r="S110" s="27"/>
      <c r="U110" s="27"/>
      <c r="V110" s="27"/>
      <c r="W110" s="27"/>
      <c r="X110" s="27"/>
      <c r="Y110" t="str">
        <f>'mladší žáci '!I110</f>
        <v/>
      </c>
      <c r="Z110" s="27"/>
      <c r="AA110" s="27"/>
      <c r="AB110" s="27"/>
      <c r="AC110" s="27"/>
      <c r="AE110" s="27"/>
      <c r="AF110" s="27"/>
      <c r="AG110" s="27"/>
      <c r="AH110" s="27"/>
      <c r="AI110" t="str">
        <f>'mladší žačky'!I110</f>
        <v/>
      </c>
      <c r="AJ110" s="27"/>
      <c r="AK110" s="27"/>
      <c r="AL110" s="27"/>
      <c r="AM110" s="27"/>
    </row>
    <row r="111" spans="1:39" x14ac:dyDescent="0.3">
      <c r="A111" s="27" t="str">
        <f>'starší žáci'!A111:A112</f>
        <v/>
      </c>
      <c r="B111" s="27">
        <f>'starší žáci'!B111:B112</f>
        <v>0</v>
      </c>
      <c r="C111" s="27">
        <f>'starší žáci'!C111:C112</f>
        <v>0</v>
      </c>
      <c r="D111" s="27">
        <f>'starší žáci'!D111:D112</f>
        <v>0</v>
      </c>
      <c r="E111" t="str">
        <f>'starší žáci'!I111</f>
        <v/>
      </c>
      <c r="F111" s="27">
        <f t="shared" ref="F111" si="844">IF(B111=0,1000,MIN(E111:E112)+MAX(E111:E112)/10000000)</f>
        <v>1000</v>
      </c>
      <c r="G111" s="27" t="str">
        <f t="shared" ref="G111" si="845">IF(B111=0,"",RANK(F111,F$3:F$500,1))</f>
        <v/>
      </c>
      <c r="H111" s="27">
        <f t="shared" ref="H111" si="846">IF(B111=0,1001,F111+A111/10000000000)</f>
        <v>1001</v>
      </c>
      <c r="I111" s="27" t="str">
        <f t="shared" ref="I111" si="847">IF(B111=0,"",RANK(H111,H$3:H$500,1))</f>
        <v/>
      </c>
      <c r="K111" s="27" t="str">
        <f>'starší žačky'!A111:A112</f>
        <v/>
      </c>
      <c r="L111" s="27">
        <f>'starší žačky'!B111:B112</f>
        <v>0</v>
      </c>
      <c r="M111" s="27">
        <f>'starší žačky'!C111:C112</f>
        <v>0</v>
      </c>
      <c r="N111" s="27">
        <f>'starší žačky'!D111:D112</f>
        <v>0</v>
      </c>
      <c r="O111" t="str">
        <f>'starší žačky'!I111</f>
        <v/>
      </c>
      <c r="P111" s="27">
        <f t="shared" ref="P111" si="848">IF(L111=0,1000,MIN(O111:O112)+MAX(O111:O112)/10000000)</f>
        <v>1000</v>
      </c>
      <c r="Q111" s="27" t="str">
        <f t="shared" ref="Q111" si="849">IF(L111=0,"",RANK(P111,P$3:P$500,1))</f>
        <v/>
      </c>
      <c r="R111" s="27">
        <f t="shared" ref="R111" si="850">IF(L111=0,1001,P111+K111/10000000000)</f>
        <v>1001</v>
      </c>
      <c r="S111" s="27" t="str">
        <f t="shared" ref="S111" si="851">IF(L111=0,"",RANK(R111,R$3:R$500,1))</f>
        <v/>
      </c>
      <c r="U111" s="27" t="str">
        <f>'mladší žáci '!A111:A112</f>
        <v/>
      </c>
      <c r="V111" s="27">
        <f>'mladší žáci '!B111:B112</f>
        <v>0</v>
      </c>
      <c r="W111" s="27">
        <f>'mladší žáci '!C111:C112</f>
        <v>0</v>
      </c>
      <c r="X111" s="27">
        <f>'mladší žáci '!D111:D112</f>
        <v>0</v>
      </c>
      <c r="Y111" t="str">
        <f>'mladší žáci '!I111</f>
        <v/>
      </c>
      <c r="Z111" s="27">
        <f t="shared" ref="Z111" si="852">IF(V111=0,1000,MIN(Y111:Y112)+MAX(Y111:Y112)/10000000)</f>
        <v>1000</v>
      </c>
      <c r="AA111" s="27" t="str">
        <f t="shared" ref="AA111" si="853">IF(V111=0,"",RANK(Z111,Z$3:Z$500,1))</f>
        <v/>
      </c>
      <c r="AB111" s="27">
        <f t="shared" ref="AB111" si="854">IF(V111=0,1001,Z111+U111/10000000000)</f>
        <v>1001</v>
      </c>
      <c r="AC111" s="27" t="str">
        <f t="shared" ref="AC111" si="855">IF(V111=0,"",RANK(AB111,AB$3:AB$500,1))</f>
        <v/>
      </c>
      <c r="AE111" s="27" t="str">
        <f>'mladší žačky'!A111:A112</f>
        <v/>
      </c>
      <c r="AF111" s="27">
        <f>'mladší žačky'!B111:B112</f>
        <v>0</v>
      </c>
      <c r="AG111" s="27">
        <f>'mladší žačky'!C111:C112</f>
        <v>0</v>
      </c>
      <c r="AH111" s="27">
        <f>'mladší žačky'!D111:D112</f>
        <v>0</v>
      </c>
      <c r="AI111" t="str">
        <f>'mladší žačky'!I111</f>
        <v/>
      </c>
      <c r="AJ111" s="27">
        <f t="shared" ref="AJ111" si="856">IF(AF111=0,1000,MIN(AI111:AI112)+MAX(AI111:AI112)/10000000)</f>
        <v>1000</v>
      </c>
      <c r="AK111" s="27" t="str">
        <f t="shared" ref="AK111" si="857">IF(AF111=0,"",RANK(AJ111,AJ$3:AJ$500,1))</f>
        <v/>
      </c>
      <c r="AL111" s="27">
        <f t="shared" ref="AL111" si="858">IF(AF111=0,1001,AJ111+AE111/10000000000)</f>
        <v>1001</v>
      </c>
      <c r="AM111" s="27" t="str">
        <f t="shared" ref="AM111" si="859">IF(AF111=0,"",RANK(AL111,AL$3:AL$500,1))</f>
        <v/>
      </c>
    </row>
    <row r="112" spans="1:39" x14ac:dyDescent="0.3">
      <c r="A112" s="27"/>
      <c r="B112" s="27"/>
      <c r="C112" s="27"/>
      <c r="D112" s="27"/>
      <c r="E112" t="str">
        <f>'starší žáci'!I112</f>
        <v/>
      </c>
      <c r="F112" s="27"/>
      <c r="G112" s="27"/>
      <c r="H112" s="27"/>
      <c r="I112" s="27"/>
      <c r="K112" s="27"/>
      <c r="L112" s="27"/>
      <c r="M112" s="27"/>
      <c r="N112" s="27"/>
      <c r="O112" t="str">
        <f>'starší žačky'!I112</f>
        <v/>
      </c>
      <c r="P112" s="27"/>
      <c r="Q112" s="27"/>
      <c r="R112" s="27"/>
      <c r="S112" s="27"/>
      <c r="U112" s="27"/>
      <c r="V112" s="27"/>
      <c r="W112" s="27"/>
      <c r="X112" s="27"/>
      <c r="Y112" t="str">
        <f>'mladší žáci '!I112</f>
        <v/>
      </c>
      <c r="Z112" s="27"/>
      <c r="AA112" s="27"/>
      <c r="AB112" s="27"/>
      <c r="AC112" s="27"/>
      <c r="AE112" s="27"/>
      <c r="AF112" s="27"/>
      <c r="AG112" s="27"/>
      <c r="AH112" s="27"/>
      <c r="AI112" t="str">
        <f>'mladší žačky'!I112</f>
        <v/>
      </c>
      <c r="AJ112" s="27"/>
      <c r="AK112" s="27"/>
      <c r="AL112" s="27"/>
      <c r="AM112" s="27"/>
    </row>
    <row r="113" spans="1:39" x14ac:dyDescent="0.3">
      <c r="A113" s="27" t="str">
        <f>'starší žáci'!A113:A114</f>
        <v/>
      </c>
      <c r="B113" s="27">
        <f>'starší žáci'!B113:B114</f>
        <v>0</v>
      </c>
      <c r="C113" s="27">
        <f>'starší žáci'!C113:C114</f>
        <v>0</v>
      </c>
      <c r="D113" s="27">
        <f>'starší žáci'!D113:D114</f>
        <v>0</v>
      </c>
      <c r="E113" t="str">
        <f>'starší žáci'!I113</f>
        <v/>
      </c>
      <c r="F113" s="27">
        <f t="shared" ref="F113" si="860">IF(B113=0,1000,MIN(E113:E114)+MAX(E113:E114)/10000000)</f>
        <v>1000</v>
      </c>
      <c r="G113" s="27" t="str">
        <f t="shared" ref="G113" si="861">IF(B113=0,"",RANK(F113,F$3:F$500,1))</f>
        <v/>
      </c>
      <c r="H113" s="27">
        <f t="shared" ref="H113" si="862">IF(B113=0,1001,F113+A113/10000000000)</f>
        <v>1001</v>
      </c>
      <c r="I113" s="27" t="str">
        <f t="shared" ref="I113" si="863">IF(B113=0,"",RANK(H113,H$3:H$500,1))</f>
        <v/>
      </c>
      <c r="K113" s="27" t="str">
        <f>'starší žačky'!A113:A114</f>
        <v/>
      </c>
      <c r="L113" s="27">
        <f>'starší žačky'!B113:B114</f>
        <v>0</v>
      </c>
      <c r="M113" s="27">
        <f>'starší žačky'!C113:C114</f>
        <v>0</v>
      </c>
      <c r="N113" s="27">
        <f>'starší žačky'!D113:D114</f>
        <v>0</v>
      </c>
      <c r="O113" t="str">
        <f>'starší žačky'!I113</f>
        <v/>
      </c>
      <c r="P113" s="27">
        <f t="shared" ref="P113" si="864">IF(L113=0,1000,MIN(O113:O114)+MAX(O113:O114)/10000000)</f>
        <v>1000</v>
      </c>
      <c r="Q113" s="27" t="str">
        <f t="shared" ref="Q113" si="865">IF(L113=0,"",RANK(P113,P$3:P$500,1))</f>
        <v/>
      </c>
      <c r="R113" s="27">
        <f t="shared" ref="R113" si="866">IF(L113=0,1001,P113+K113/10000000000)</f>
        <v>1001</v>
      </c>
      <c r="S113" s="27" t="str">
        <f t="shared" ref="S113" si="867">IF(L113=0,"",RANK(R113,R$3:R$500,1))</f>
        <v/>
      </c>
      <c r="U113" s="27" t="str">
        <f>'mladší žáci '!A113:A114</f>
        <v/>
      </c>
      <c r="V113" s="27">
        <f>'mladší žáci '!B113:B114</f>
        <v>0</v>
      </c>
      <c r="W113" s="27">
        <f>'mladší žáci '!C113:C114</f>
        <v>0</v>
      </c>
      <c r="X113" s="27">
        <f>'mladší žáci '!D113:D114</f>
        <v>0</v>
      </c>
      <c r="Y113" t="str">
        <f>'mladší žáci '!I113</f>
        <v/>
      </c>
      <c r="Z113" s="27">
        <f t="shared" ref="Z113" si="868">IF(V113=0,1000,MIN(Y113:Y114)+MAX(Y113:Y114)/10000000)</f>
        <v>1000</v>
      </c>
      <c r="AA113" s="27" t="str">
        <f t="shared" ref="AA113" si="869">IF(V113=0,"",RANK(Z113,Z$3:Z$500,1))</f>
        <v/>
      </c>
      <c r="AB113" s="27">
        <f t="shared" ref="AB113" si="870">IF(V113=0,1001,Z113+U113/10000000000)</f>
        <v>1001</v>
      </c>
      <c r="AC113" s="27" t="str">
        <f t="shared" ref="AC113" si="871">IF(V113=0,"",RANK(AB113,AB$3:AB$500,1))</f>
        <v/>
      </c>
      <c r="AE113" s="27" t="str">
        <f>'mladší žačky'!A113:A114</f>
        <v/>
      </c>
      <c r="AF113" s="27">
        <f>'mladší žačky'!B113:B114</f>
        <v>0</v>
      </c>
      <c r="AG113" s="27">
        <f>'mladší žačky'!C113:C114</f>
        <v>0</v>
      </c>
      <c r="AH113" s="27">
        <f>'mladší žačky'!D113:D114</f>
        <v>0</v>
      </c>
      <c r="AI113" t="str">
        <f>'mladší žačky'!I113</f>
        <v/>
      </c>
      <c r="AJ113" s="27">
        <f t="shared" ref="AJ113" si="872">IF(AF113=0,1000,MIN(AI113:AI114)+MAX(AI113:AI114)/10000000)</f>
        <v>1000</v>
      </c>
      <c r="AK113" s="27" t="str">
        <f t="shared" ref="AK113" si="873">IF(AF113=0,"",RANK(AJ113,AJ$3:AJ$500,1))</f>
        <v/>
      </c>
      <c r="AL113" s="27">
        <f t="shared" ref="AL113" si="874">IF(AF113=0,1001,AJ113+AE113/10000000000)</f>
        <v>1001</v>
      </c>
      <c r="AM113" s="27" t="str">
        <f t="shared" ref="AM113" si="875">IF(AF113=0,"",RANK(AL113,AL$3:AL$500,1))</f>
        <v/>
      </c>
    </row>
    <row r="114" spans="1:39" x14ac:dyDescent="0.3">
      <c r="A114" s="27"/>
      <c r="B114" s="27"/>
      <c r="C114" s="27"/>
      <c r="D114" s="27"/>
      <c r="E114" t="str">
        <f>'starší žáci'!I114</f>
        <v/>
      </c>
      <c r="F114" s="27"/>
      <c r="G114" s="27"/>
      <c r="H114" s="27"/>
      <c r="I114" s="27"/>
      <c r="K114" s="27"/>
      <c r="L114" s="27"/>
      <c r="M114" s="27"/>
      <c r="N114" s="27"/>
      <c r="O114" t="str">
        <f>'starší žačky'!I114</f>
        <v/>
      </c>
      <c r="P114" s="27"/>
      <c r="Q114" s="27"/>
      <c r="R114" s="27"/>
      <c r="S114" s="27"/>
      <c r="U114" s="27"/>
      <c r="V114" s="27"/>
      <c r="W114" s="27"/>
      <c r="X114" s="27"/>
      <c r="Y114" t="str">
        <f>'mladší žáci '!I114</f>
        <v/>
      </c>
      <c r="Z114" s="27"/>
      <c r="AA114" s="27"/>
      <c r="AB114" s="27"/>
      <c r="AC114" s="27"/>
      <c r="AE114" s="27"/>
      <c r="AF114" s="27"/>
      <c r="AG114" s="27"/>
      <c r="AH114" s="27"/>
      <c r="AI114" t="str">
        <f>'mladší žačky'!I114</f>
        <v/>
      </c>
      <c r="AJ114" s="27"/>
      <c r="AK114" s="27"/>
      <c r="AL114" s="27"/>
      <c r="AM114" s="27"/>
    </row>
    <row r="115" spans="1:39" x14ac:dyDescent="0.3">
      <c r="A115" s="27" t="str">
        <f>'starší žáci'!A115:A116</f>
        <v/>
      </c>
      <c r="B115" s="27">
        <f>'starší žáci'!B115:B116</f>
        <v>0</v>
      </c>
      <c r="C115" s="27">
        <f>'starší žáci'!C115:C116</f>
        <v>0</v>
      </c>
      <c r="D115" s="27">
        <f>'starší žáci'!D115:D116</f>
        <v>0</v>
      </c>
      <c r="E115" t="str">
        <f>'starší žáci'!I115</f>
        <v/>
      </c>
      <c r="F115" s="27">
        <f t="shared" ref="F115" si="876">IF(B115=0,1000,MIN(E115:E116)+MAX(E115:E116)/10000000)</f>
        <v>1000</v>
      </c>
      <c r="G115" s="27" t="str">
        <f t="shared" ref="G115" si="877">IF(B115=0,"",RANK(F115,F$3:F$500,1))</f>
        <v/>
      </c>
      <c r="H115" s="27">
        <f t="shared" ref="H115" si="878">IF(B115=0,1001,F115+A115/10000000000)</f>
        <v>1001</v>
      </c>
      <c r="I115" s="27" t="str">
        <f t="shared" ref="I115" si="879">IF(B115=0,"",RANK(H115,H$3:H$500,1))</f>
        <v/>
      </c>
      <c r="K115" s="27" t="str">
        <f>'starší žačky'!A115:A116</f>
        <v/>
      </c>
      <c r="L115" s="27">
        <f>'starší žačky'!B115:B116</f>
        <v>0</v>
      </c>
      <c r="M115" s="27">
        <f>'starší žačky'!C115:C116</f>
        <v>0</v>
      </c>
      <c r="N115" s="27">
        <f>'starší žačky'!D115:D116</f>
        <v>0</v>
      </c>
      <c r="O115" t="str">
        <f>'starší žačky'!I115</f>
        <v/>
      </c>
      <c r="P115" s="27">
        <f t="shared" ref="P115" si="880">IF(L115=0,1000,MIN(O115:O116)+MAX(O115:O116)/10000000)</f>
        <v>1000</v>
      </c>
      <c r="Q115" s="27" t="str">
        <f t="shared" ref="Q115" si="881">IF(L115=0,"",RANK(P115,P$3:P$500,1))</f>
        <v/>
      </c>
      <c r="R115" s="27">
        <f t="shared" ref="R115" si="882">IF(L115=0,1001,P115+K115/10000000000)</f>
        <v>1001</v>
      </c>
      <c r="S115" s="27" t="str">
        <f t="shared" ref="S115" si="883">IF(L115=0,"",RANK(R115,R$3:R$500,1))</f>
        <v/>
      </c>
      <c r="U115" s="27" t="str">
        <f>'mladší žáci '!A115:A116</f>
        <v/>
      </c>
      <c r="V115" s="27">
        <f>'mladší žáci '!B115:B116</f>
        <v>0</v>
      </c>
      <c r="W115" s="27">
        <f>'mladší žáci '!C115:C116</f>
        <v>0</v>
      </c>
      <c r="X115" s="27">
        <f>'mladší žáci '!D115:D116</f>
        <v>0</v>
      </c>
      <c r="Y115" t="str">
        <f>'mladší žáci '!I115</f>
        <v/>
      </c>
      <c r="Z115" s="27">
        <f t="shared" ref="Z115" si="884">IF(V115=0,1000,MIN(Y115:Y116)+MAX(Y115:Y116)/10000000)</f>
        <v>1000</v>
      </c>
      <c r="AA115" s="27" t="str">
        <f t="shared" ref="AA115" si="885">IF(V115=0,"",RANK(Z115,Z$3:Z$500,1))</f>
        <v/>
      </c>
      <c r="AB115" s="27">
        <f t="shared" ref="AB115" si="886">IF(V115=0,1001,Z115+U115/10000000000)</f>
        <v>1001</v>
      </c>
      <c r="AC115" s="27" t="str">
        <f t="shared" ref="AC115" si="887">IF(V115=0,"",RANK(AB115,AB$3:AB$500,1))</f>
        <v/>
      </c>
      <c r="AE115" s="27" t="str">
        <f>'mladší žačky'!A115:A116</f>
        <v/>
      </c>
      <c r="AF115" s="27">
        <f>'mladší žačky'!B115:B116</f>
        <v>0</v>
      </c>
      <c r="AG115" s="27">
        <f>'mladší žačky'!C115:C116</f>
        <v>0</v>
      </c>
      <c r="AH115" s="27">
        <f>'mladší žačky'!D115:D116</f>
        <v>0</v>
      </c>
      <c r="AI115" t="str">
        <f>'mladší žačky'!I115</f>
        <v/>
      </c>
      <c r="AJ115" s="27">
        <f t="shared" ref="AJ115" si="888">IF(AF115=0,1000,MIN(AI115:AI116)+MAX(AI115:AI116)/10000000)</f>
        <v>1000</v>
      </c>
      <c r="AK115" s="27" t="str">
        <f t="shared" ref="AK115" si="889">IF(AF115=0,"",RANK(AJ115,AJ$3:AJ$500,1))</f>
        <v/>
      </c>
      <c r="AL115" s="27">
        <f t="shared" ref="AL115" si="890">IF(AF115=0,1001,AJ115+AE115/10000000000)</f>
        <v>1001</v>
      </c>
      <c r="AM115" s="27" t="str">
        <f t="shared" ref="AM115" si="891">IF(AF115=0,"",RANK(AL115,AL$3:AL$500,1))</f>
        <v/>
      </c>
    </row>
    <row r="116" spans="1:39" x14ac:dyDescent="0.3">
      <c r="A116" s="27"/>
      <c r="B116" s="27"/>
      <c r="C116" s="27"/>
      <c r="D116" s="27"/>
      <c r="E116" t="str">
        <f>'starší žáci'!I116</f>
        <v/>
      </c>
      <c r="F116" s="27"/>
      <c r="G116" s="27"/>
      <c r="H116" s="27"/>
      <c r="I116" s="27"/>
      <c r="K116" s="27"/>
      <c r="L116" s="27"/>
      <c r="M116" s="27"/>
      <c r="N116" s="27"/>
      <c r="O116" t="str">
        <f>'starší žačky'!I116</f>
        <v/>
      </c>
      <c r="P116" s="27"/>
      <c r="Q116" s="27"/>
      <c r="R116" s="27"/>
      <c r="S116" s="27"/>
      <c r="U116" s="27"/>
      <c r="V116" s="27"/>
      <c r="W116" s="27"/>
      <c r="X116" s="27"/>
      <c r="Y116" t="str">
        <f>'mladší žáci '!I116</f>
        <v/>
      </c>
      <c r="Z116" s="27"/>
      <c r="AA116" s="27"/>
      <c r="AB116" s="27"/>
      <c r="AC116" s="27"/>
      <c r="AE116" s="27"/>
      <c r="AF116" s="27"/>
      <c r="AG116" s="27"/>
      <c r="AH116" s="27"/>
      <c r="AI116" t="str">
        <f>'mladší žačky'!I116</f>
        <v/>
      </c>
      <c r="AJ116" s="27"/>
      <c r="AK116" s="27"/>
      <c r="AL116" s="27"/>
      <c r="AM116" s="27"/>
    </row>
    <row r="117" spans="1:39" x14ac:dyDescent="0.3">
      <c r="A117" s="27" t="str">
        <f>'starší žáci'!A117:A118</f>
        <v/>
      </c>
      <c r="B117" s="27">
        <f>'starší žáci'!B117:B118</f>
        <v>0</v>
      </c>
      <c r="C117" s="27">
        <f>'starší žáci'!C117:C118</f>
        <v>0</v>
      </c>
      <c r="D117" s="27">
        <f>'starší žáci'!D117:D118</f>
        <v>0</v>
      </c>
      <c r="E117" t="str">
        <f>'starší žáci'!I117</f>
        <v/>
      </c>
      <c r="F117" s="27">
        <f t="shared" ref="F117" si="892">IF(B117=0,1000,MIN(E117:E118)+MAX(E117:E118)/10000000)</f>
        <v>1000</v>
      </c>
      <c r="G117" s="27" t="str">
        <f t="shared" ref="G117" si="893">IF(B117=0,"",RANK(F117,F$3:F$500,1))</f>
        <v/>
      </c>
      <c r="H117" s="27">
        <f t="shared" ref="H117" si="894">IF(B117=0,1001,F117+A117/10000000000)</f>
        <v>1001</v>
      </c>
      <c r="I117" s="27" t="str">
        <f t="shared" ref="I117" si="895">IF(B117=0,"",RANK(H117,H$3:H$500,1))</f>
        <v/>
      </c>
      <c r="K117" s="27" t="str">
        <f>'starší žačky'!A117:A118</f>
        <v/>
      </c>
      <c r="L117" s="27">
        <f>'starší žačky'!B117:B118</f>
        <v>0</v>
      </c>
      <c r="M117" s="27">
        <f>'starší žačky'!C117:C118</f>
        <v>0</v>
      </c>
      <c r="N117" s="27">
        <f>'starší žačky'!D117:D118</f>
        <v>0</v>
      </c>
      <c r="O117" t="str">
        <f>'starší žačky'!I117</f>
        <v/>
      </c>
      <c r="P117" s="27">
        <f t="shared" ref="P117" si="896">IF(L117=0,1000,MIN(O117:O118)+MAX(O117:O118)/10000000)</f>
        <v>1000</v>
      </c>
      <c r="Q117" s="27" t="str">
        <f t="shared" ref="Q117" si="897">IF(L117=0,"",RANK(P117,P$3:P$500,1))</f>
        <v/>
      </c>
      <c r="R117" s="27">
        <f t="shared" ref="R117" si="898">IF(L117=0,1001,P117+K117/10000000000)</f>
        <v>1001</v>
      </c>
      <c r="S117" s="27" t="str">
        <f t="shared" ref="S117" si="899">IF(L117=0,"",RANK(R117,R$3:R$500,1))</f>
        <v/>
      </c>
      <c r="U117" s="27" t="str">
        <f>'mladší žáci '!A117:A118</f>
        <v/>
      </c>
      <c r="V117" s="27">
        <f>'mladší žáci '!B117:B118</f>
        <v>0</v>
      </c>
      <c r="W117" s="27">
        <f>'mladší žáci '!C117:C118</f>
        <v>0</v>
      </c>
      <c r="X117" s="27">
        <f>'mladší žáci '!D117:D118</f>
        <v>0</v>
      </c>
      <c r="Y117" t="str">
        <f>'mladší žáci '!I117</f>
        <v/>
      </c>
      <c r="Z117" s="27">
        <f t="shared" ref="Z117" si="900">IF(V117=0,1000,MIN(Y117:Y118)+MAX(Y117:Y118)/10000000)</f>
        <v>1000</v>
      </c>
      <c r="AA117" s="27" t="str">
        <f t="shared" ref="AA117" si="901">IF(V117=0,"",RANK(Z117,Z$3:Z$500,1))</f>
        <v/>
      </c>
      <c r="AB117" s="27">
        <f t="shared" ref="AB117" si="902">IF(V117=0,1001,Z117+U117/10000000000)</f>
        <v>1001</v>
      </c>
      <c r="AC117" s="27" t="str">
        <f t="shared" ref="AC117" si="903">IF(V117=0,"",RANK(AB117,AB$3:AB$500,1))</f>
        <v/>
      </c>
      <c r="AE117" s="27" t="str">
        <f>'mladší žačky'!A117:A118</f>
        <v/>
      </c>
      <c r="AF117" s="27">
        <f>'mladší žačky'!B117:B118</f>
        <v>0</v>
      </c>
      <c r="AG117" s="27">
        <f>'mladší žačky'!C117:C118</f>
        <v>0</v>
      </c>
      <c r="AH117" s="27">
        <f>'mladší žačky'!D117:D118</f>
        <v>0</v>
      </c>
      <c r="AI117" t="str">
        <f>'mladší žačky'!I117</f>
        <v/>
      </c>
      <c r="AJ117" s="27">
        <f t="shared" ref="AJ117" si="904">IF(AF117=0,1000,MIN(AI117:AI118)+MAX(AI117:AI118)/10000000)</f>
        <v>1000</v>
      </c>
      <c r="AK117" s="27" t="str">
        <f t="shared" ref="AK117" si="905">IF(AF117=0,"",RANK(AJ117,AJ$3:AJ$500,1))</f>
        <v/>
      </c>
      <c r="AL117" s="27">
        <f t="shared" ref="AL117" si="906">IF(AF117=0,1001,AJ117+AE117/10000000000)</f>
        <v>1001</v>
      </c>
      <c r="AM117" s="27" t="str">
        <f t="shared" ref="AM117" si="907">IF(AF117=0,"",RANK(AL117,AL$3:AL$500,1))</f>
        <v/>
      </c>
    </row>
    <row r="118" spans="1:39" x14ac:dyDescent="0.3">
      <c r="A118" s="27"/>
      <c r="B118" s="27"/>
      <c r="C118" s="27"/>
      <c r="D118" s="27"/>
      <c r="E118" t="str">
        <f>'starší žáci'!I118</f>
        <v/>
      </c>
      <c r="F118" s="27"/>
      <c r="G118" s="27"/>
      <c r="H118" s="27"/>
      <c r="I118" s="27"/>
      <c r="K118" s="27"/>
      <c r="L118" s="27"/>
      <c r="M118" s="27"/>
      <c r="N118" s="27"/>
      <c r="O118" t="str">
        <f>'starší žačky'!I118</f>
        <v/>
      </c>
      <c r="P118" s="27"/>
      <c r="Q118" s="27"/>
      <c r="R118" s="27"/>
      <c r="S118" s="27"/>
      <c r="U118" s="27"/>
      <c r="V118" s="27"/>
      <c r="W118" s="27"/>
      <c r="X118" s="27"/>
      <c r="Y118" t="str">
        <f>'mladší žáci '!I118</f>
        <v/>
      </c>
      <c r="Z118" s="27"/>
      <c r="AA118" s="27"/>
      <c r="AB118" s="27"/>
      <c r="AC118" s="27"/>
      <c r="AE118" s="27"/>
      <c r="AF118" s="27"/>
      <c r="AG118" s="27"/>
      <c r="AH118" s="27"/>
      <c r="AI118" t="str">
        <f>'mladší žačky'!I118</f>
        <v/>
      </c>
      <c r="AJ118" s="27"/>
      <c r="AK118" s="27"/>
      <c r="AL118" s="27"/>
      <c r="AM118" s="27"/>
    </row>
    <row r="119" spans="1:39" x14ac:dyDescent="0.3">
      <c r="A119" s="27" t="str">
        <f>'starší žáci'!A119:A120</f>
        <v/>
      </c>
      <c r="B119" s="27">
        <f>'starší žáci'!B119:B120</f>
        <v>0</v>
      </c>
      <c r="C119" s="27">
        <f>'starší žáci'!C119:C120</f>
        <v>0</v>
      </c>
      <c r="D119" s="27">
        <f>'starší žáci'!D119:D120</f>
        <v>0</v>
      </c>
      <c r="E119" t="str">
        <f>'starší žáci'!I119</f>
        <v/>
      </c>
      <c r="F119" s="27">
        <f t="shared" ref="F119" si="908">IF(B119=0,1000,MIN(E119:E120)+MAX(E119:E120)/10000000)</f>
        <v>1000</v>
      </c>
      <c r="G119" s="27" t="str">
        <f t="shared" ref="G119" si="909">IF(B119=0,"",RANK(F119,F$3:F$500,1))</f>
        <v/>
      </c>
      <c r="H119" s="27">
        <f t="shared" ref="H119" si="910">IF(B119=0,1001,F119+A119/10000000000)</f>
        <v>1001</v>
      </c>
      <c r="I119" s="27" t="str">
        <f t="shared" ref="I119" si="911">IF(B119=0,"",RANK(H119,H$3:H$500,1))</f>
        <v/>
      </c>
      <c r="K119" s="27" t="str">
        <f>'starší žačky'!A119:A120</f>
        <v/>
      </c>
      <c r="L119" s="27">
        <f>'starší žačky'!B119:B120</f>
        <v>0</v>
      </c>
      <c r="M119" s="27">
        <f>'starší žačky'!C119:C120</f>
        <v>0</v>
      </c>
      <c r="N119" s="27">
        <f>'starší žačky'!D119:D120</f>
        <v>0</v>
      </c>
      <c r="O119" t="str">
        <f>'starší žačky'!I119</f>
        <v/>
      </c>
      <c r="P119" s="27">
        <f t="shared" ref="P119" si="912">IF(L119=0,1000,MIN(O119:O120)+MAX(O119:O120)/10000000)</f>
        <v>1000</v>
      </c>
      <c r="Q119" s="27" t="str">
        <f t="shared" ref="Q119" si="913">IF(L119=0,"",RANK(P119,P$3:P$500,1))</f>
        <v/>
      </c>
      <c r="R119" s="27">
        <f t="shared" ref="R119" si="914">IF(L119=0,1001,P119+K119/10000000000)</f>
        <v>1001</v>
      </c>
      <c r="S119" s="27" t="str">
        <f t="shared" ref="S119" si="915">IF(L119=0,"",RANK(R119,R$3:R$500,1))</f>
        <v/>
      </c>
      <c r="U119" s="27" t="str">
        <f>'mladší žáci '!A119:A120</f>
        <v/>
      </c>
      <c r="V119" s="27">
        <f>'mladší žáci '!B119:B120</f>
        <v>0</v>
      </c>
      <c r="W119" s="27">
        <f>'mladší žáci '!C119:C120</f>
        <v>0</v>
      </c>
      <c r="X119" s="27">
        <f>'mladší žáci '!D119:D120</f>
        <v>0</v>
      </c>
      <c r="Y119" t="str">
        <f>'mladší žáci '!I119</f>
        <v/>
      </c>
      <c r="Z119" s="27">
        <f t="shared" ref="Z119" si="916">IF(V119=0,1000,MIN(Y119:Y120)+MAX(Y119:Y120)/10000000)</f>
        <v>1000</v>
      </c>
      <c r="AA119" s="27" t="str">
        <f t="shared" ref="AA119" si="917">IF(V119=0,"",RANK(Z119,Z$3:Z$500,1))</f>
        <v/>
      </c>
      <c r="AB119" s="27">
        <f t="shared" ref="AB119" si="918">IF(V119=0,1001,Z119+U119/10000000000)</f>
        <v>1001</v>
      </c>
      <c r="AC119" s="27" t="str">
        <f t="shared" ref="AC119" si="919">IF(V119=0,"",RANK(AB119,AB$3:AB$500,1))</f>
        <v/>
      </c>
      <c r="AE119" s="27" t="str">
        <f>'mladší žačky'!A119:A120</f>
        <v/>
      </c>
      <c r="AF119" s="27">
        <f>'mladší žačky'!B119:B120</f>
        <v>0</v>
      </c>
      <c r="AG119" s="27">
        <f>'mladší žačky'!C119:C120</f>
        <v>0</v>
      </c>
      <c r="AH119" s="27">
        <f>'mladší žačky'!D119:D120</f>
        <v>0</v>
      </c>
      <c r="AI119" t="str">
        <f>'mladší žačky'!I119</f>
        <v/>
      </c>
      <c r="AJ119" s="27">
        <f t="shared" ref="AJ119" si="920">IF(AF119=0,1000,MIN(AI119:AI120)+MAX(AI119:AI120)/10000000)</f>
        <v>1000</v>
      </c>
      <c r="AK119" s="27" t="str">
        <f t="shared" ref="AK119" si="921">IF(AF119=0,"",RANK(AJ119,AJ$3:AJ$500,1))</f>
        <v/>
      </c>
      <c r="AL119" s="27">
        <f t="shared" ref="AL119" si="922">IF(AF119=0,1001,AJ119+AE119/10000000000)</f>
        <v>1001</v>
      </c>
      <c r="AM119" s="27" t="str">
        <f t="shared" ref="AM119" si="923">IF(AF119=0,"",RANK(AL119,AL$3:AL$500,1))</f>
        <v/>
      </c>
    </row>
    <row r="120" spans="1:39" x14ac:dyDescent="0.3">
      <c r="A120" s="27"/>
      <c r="B120" s="27"/>
      <c r="C120" s="27"/>
      <c r="D120" s="27"/>
      <c r="E120" t="str">
        <f>'starší žáci'!I120</f>
        <v/>
      </c>
      <c r="F120" s="27"/>
      <c r="G120" s="27"/>
      <c r="H120" s="27"/>
      <c r="I120" s="27"/>
      <c r="K120" s="27"/>
      <c r="L120" s="27"/>
      <c r="M120" s="27"/>
      <c r="N120" s="27"/>
      <c r="O120" t="str">
        <f>'starší žačky'!I120</f>
        <v/>
      </c>
      <c r="P120" s="27"/>
      <c r="Q120" s="27"/>
      <c r="R120" s="27"/>
      <c r="S120" s="27"/>
      <c r="U120" s="27"/>
      <c r="V120" s="27"/>
      <c r="W120" s="27"/>
      <c r="X120" s="27"/>
      <c r="Y120" t="str">
        <f>'mladší žáci '!I120</f>
        <v/>
      </c>
      <c r="Z120" s="27"/>
      <c r="AA120" s="27"/>
      <c r="AB120" s="27"/>
      <c r="AC120" s="27"/>
      <c r="AE120" s="27"/>
      <c r="AF120" s="27"/>
      <c r="AG120" s="27"/>
      <c r="AH120" s="27"/>
      <c r="AI120" t="str">
        <f>'mladší žačky'!I120</f>
        <v/>
      </c>
      <c r="AJ120" s="27"/>
      <c r="AK120" s="27"/>
      <c r="AL120" s="27"/>
      <c r="AM120" s="27"/>
    </row>
    <row r="121" spans="1:39" x14ac:dyDescent="0.3">
      <c r="A121" s="27" t="str">
        <f>'starší žáci'!A121:A122</f>
        <v/>
      </c>
      <c r="B121" s="27">
        <f>'starší žáci'!B121:B122</f>
        <v>0</v>
      </c>
      <c r="C121" s="27">
        <f>'starší žáci'!C121:C122</f>
        <v>0</v>
      </c>
      <c r="D121" s="27">
        <f>'starší žáci'!D121:D122</f>
        <v>0</v>
      </c>
      <c r="E121" t="str">
        <f>'starší žáci'!I121</f>
        <v/>
      </c>
      <c r="F121" s="27">
        <f t="shared" ref="F121" si="924">IF(B121=0,1000,MIN(E121:E122)+MAX(E121:E122)/10000000)</f>
        <v>1000</v>
      </c>
      <c r="G121" s="27" t="str">
        <f t="shared" ref="G121" si="925">IF(B121=0,"",RANK(F121,F$3:F$500,1))</f>
        <v/>
      </c>
      <c r="H121" s="27">
        <f t="shared" ref="H121" si="926">IF(B121=0,1001,F121+A121/10000000000)</f>
        <v>1001</v>
      </c>
      <c r="I121" s="27" t="str">
        <f t="shared" ref="I121" si="927">IF(B121=0,"",RANK(H121,H$3:H$500,1))</f>
        <v/>
      </c>
      <c r="K121" s="27" t="str">
        <f>'starší žačky'!A121:A122</f>
        <v/>
      </c>
      <c r="L121" s="27">
        <f>'starší žačky'!B121:B122</f>
        <v>0</v>
      </c>
      <c r="M121" s="27">
        <f>'starší žačky'!C121:C122</f>
        <v>0</v>
      </c>
      <c r="N121" s="27">
        <f>'starší žačky'!D121:D122</f>
        <v>0</v>
      </c>
      <c r="O121" t="str">
        <f>'starší žačky'!I121</f>
        <v/>
      </c>
      <c r="P121" s="27">
        <f t="shared" ref="P121" si="928">IF(L121=0,1000,MIN(O121:O122)+MAX(O121:O122)/10000000)</f>
        <v>1000</v>
      </c>
      <c r="Q121" s="27" t="str">
        <f t="shared" ref="Q121" si="929">IF(L121=0,"",RANK(P121,P$3:P$500,1))</f>
        <v/>
      </c>
      <c r="R121" s="27">
        <f t="shared" ref="R121" si="930">IF(L121=0,1001,P121+K121/10000000000)</f>
        <v>1001</v>
      </c>
      <c r="S121" s="27" t="str">
        <f t="shared" ref="S121" si="931">IF(L121=0,"",RANK(R121,R$3:R$500,1))</f>
        <v/>
      </c>
      <c r="U121" s="27" t="str">
        <f>'mladší žáci '!A121:A122</f>
        <v/>
      </c>
      <c r="V121" s="27">
        <f>'mladší žáci '!B121:B122</f>
        <v>0</v>
      </c>
      <c r="W121" s="27">
        <f>'mladší žáci '!C121:C122</f>
        <v>0</v>
      </c>
      <c r="X121" s="27">
        <f>'mladší žáci '!D121:D122</f>
        <v>0</v>
      </c>
      <c r="Y121" t="str">
        <f>'mladší žáci '!I121</f>
        <v/>
      </c>
      <c r="Z121" s="27">
        <f t="shared" ref="Z121" si="932">IF(V121=0,1000,MIN(Y121:Y122)+MAX(Y121:Y122)/10000000)</f>
        <v>1000</v>
      </c>
      <c r="AA121" s="27" t="str">
        <f t="shared" ref="AA121" si="933">IF(V121=0,"",RANK(Z121,Z$3:Z$500,1))</f>
        <v/>
      </c>
      <c r="AB121" s="27">
        <f t="shared" ref="AB121" si="934">IF(V121=0,1001,Z121+U121/10000000000)</f>
        <v>1001</v>
      </c>
      <c r="AC121" s="27" t="str">
        <f t="shared" ref="AC121" si="935">IF(V121=0,"",RANK(AB121,AB$3:AB$500,1))</f>
        <v/>
      </c>
      <c r="AE121" s="27" t="str">
        <f>'mladší žačky'!A121:A122</f>
        <v/>
      </c>
      <c r="AF121" s="27">
        <f>'mladší žačky'!B121:B122</f>
        <v>0</v>
      </c>
      <c r="AG121" s="27">
        <f>'mladší žačky'!C121:C122</f>
        <v>0</v>
      </c>
      <c r="AH121" s="27">
        <f>'mladší žačky'!D121:D122</f>
        <v>0</v>
      </c>
      <c r="AI121" t="str">
        <f>'mladší žačky'!I121</f>
        <v/>
      </c>
      <c r="AJ121" s="27">
        <f t="shared" ref="AJ121" si="936">IF(AF121=0,1000,MIN(AI121:AI122)+MAX(AI121:AI122)/10000000)</f>
        <v>1000</v>
      </c>
      <c r="AK121" s="27" t="str">
        <f t="shared" ref="AK121" si="937">IF(AF121=0,"",RANK(AJ121,AJ$3:AJ$500,1))</f>
        <v/>
      </c>
      <c r="AL121" s="27">
        <f t="shared" ref="AL121" si="938">IF(AF121=0,1001,AJ121+AE121/10000000000)</f>
        <v>1001</v>
      </c>
      <c r="AM121" s="27" t="str">
        <f t="shared" ref="AM121" si="939">IF(AF121=0,"",RANK(AL121,AL$3:AL$500,1))</f>
        <v/>
      </c>
    </row>
    <row r="122" spans="1:39" x14ac:dyDescent="0.3">
      <c r="A122" s="27"/>
      <c r="B122" s="27"/>
      <c r="C122" s="27"/>
      <c r="D122" s="27"/>
      <c r="E122" t="str">
        <f>'starší žáci'!I122</f>
        <v/>
      </c>
      <c r="F122" s="27"/>
      <c r="G122" s="27"/>
      <c r="H122" s="27"/>
      <c r="I122" s="27"/>
      <c r="K122" s="27"/>
      <c r="L122" s="27"/>
      <c r="M122" s="27"/>
      <c r="N122" s="27"/>
      <c r="O122" t="str">
        <f>'starší žačky'!I122</f>
        <v/>
      </c>
      <c r="P122" s="27"/>
      <c r="Q122" s="27"/>
      <c r="R122" s="27"/>
      <c r="S122" s="27"/>
      <c r="U122" s="27"/>
      <c r="V122" s="27"/>
      <c r="W122" s="27"/>
      <c r="X122" s="27"/>
      <c r="Y122" t="str">
        <f>'mladší žáci '!I122</f>
        <v/>
      </c>
      <c r="Z122" s="27"/>
      <c r="AA122" s="27"/>
      <c r="AB122" s="27"/>
      <c r="AC122" s="27"/>
      <c r="AE122" s="27"/>
      <c r="AF122" s="27"/>
      <c r="AG122" s="27"/>
      <c r="AH122" s="27"/>
      <c r="AI122" t="str">
        <f>'mladší žačky'!I122</f>
        <v/>
      </c>
      <c r="AJ122" s="27"/>
      <c r="AK122" s="27"/>
      <c r="AL122" s="27"/>
      <c r="AM122" s="27"/>
    </row>
    <row r="123" spans="1:39" x14ac:dyDescent="0.3">
      <c r="A123" s="27" t="str">
        <f>'starší žáci'!A123:A124</f>
        <v/>
      </c>
      <c r="B123" s="27">
        <f>'starší žáci'!B123:B124</f>
        <v>0</v>
      </c>
      <c r="C123" s="27">
        <f>'starší žáci'!C123:C124</f>
        <v>0</v>
      </c>
      <c r="D123" s="27">
        <f>'starší žáci'!D123:D124</f>
        <v>0</v>
      </c>
      <c r="E123" t="str">
        <f>'starší žáci'!I123</f>
        <v/>
      </c>
      <c r="F123" s="27">
        <f t="shared" ref="F123" si="940">IF(B123=0,1000,MIN(E123:E124)+MAX(E123:E124)/10000000)</f>
        <v>1000</v>
      </c>
      <c r="G123" s="27" t="str">
        <f t="shared" ref="G123" si="941">IF(B123=0,"",RANK(F123,F$3:F$500,1))</f>
        <v/>
      </c>
      <c r="H123" s="27">
        <f t="shared" ref="H123" si="942">IF(B123=0,1001,F123+A123/10000000000)</f>
        <v>1001</v>
      </c>
      <c r="I123" s="27" t="str">
        <f t="shared" ref="I123" si="943">IF(B123=0,"",RANK(H123,H$3:H$500,1))</f>
        <v/>
      </c>
      <c r="K123" s="27" t="str">
        <f>'starší žačky'!A123:A124</f>
        <v/>
      </c>
      <c r="L123" s="27">
        <f>'starší žačky'!B123:B124</f>
        <v>0</v>
      </c>
      <c r="M123" s="27">
        <f>'starší žačky'!C123:C124</f>
        <v>0</v>
      </c>
      <c r="N123" s="27">
        <f>'starší žačky'!D123:D124</f>
        <v>0</v>
      </c>
      <c r="O123" t="str">
        <f>'starší žačky'!I123</f>
        <v/>
      </c>
      <c r="P123" s="27">
        <f t="shared" ref="P123" si="944">IF(L123=0,1000,MIN(O123:O124)+MAX(O123:O124)/10000000)</f>
        <v>1000</v>
      </c>
      <c r="Q123" s="27" t="str">
        <f t="shared" ref="Q123" si="945">IF(L123=0,"",RANK(P123,P$3:P$500,1))</f>
        <v/>
      </c>
      <c r="R123" s="27">
        <f t="shared" ref="R123" si="946">IF(L123=0,1001,P123+K123/10000000000)</f>
        <v>1001</v>
      </c>
      <c r="S123" s="27" t="str">
        <f t="shared" ref="S123" si="947">IF(L123=0,"",RANK(R123,R$3:R$500,1))</f>
        <v/>
      </c>
      <c r="U123" s="27" t="str">
        <f>'mladší žáci '!A123:A124</f>
        <v/>
      </c>
      <c r="V123" s="27">
        <f>'mladší žáci '!B123:B124</f>
        <v>0</v>
      </c>
      <c r="W123" s="27">
        <f>'mladší žáci '!C123:C124</f>
        <v>0</v>
      </c>
      <c r="X123" s="27">
        <f>'mladší žáci '!D123:D124</f>
        <v>0</v>
      </c>
      <c r="Y123" t="str">
        <f>'mladší žáci '!I123</f>
        <v/>
      </c>
      <c r="Z123" s="27">
        <f t="shared" ref="Z123" si="948">IF(V123=0,1000,MIN(Y123:Y124)+MAX(Y123:Y124)/10000000)</f>
        <v>1000</v>
      </c>
      <c r="AA123" s="27" t="str">
        <f t="shared" ref="AA123" si="949">IF(V123=0,"",RANK(Z123,Z$3:Z$500,1))</f>
        <v/>
      </c>
      <c r="AB123" s="27">
        <f t="shared" ref="AB123" si="950">IF(V123=0,1001,Z123+U123/10000000000)</f>
        <v>1001</v>
      </c>
      <c r="AC123" s="27" t="str">
        <f t="shared" ref="AC123" si="951">IF(V123=0,"",RANK(AB123,AB$3:AB$500,1))</f>
        <v/>
      </c>
      <c r="AE123" s="27" t="str">
        <f>'mladší žačky'!A123:A124</f>
        <v/>
      </c>
      <c r="AF123" s="27">
        <f>'mladší žačky'!B123:B124</f>
        <v>0</v>
      </c>
      <c r="AG123" s="27">
        <f>'mladší žačky'!C123:C124</f>
        <v>0</v>
      </c>
      <c r="AH123" s="27">
        <f>'mladší žačky'!D123:D124</f>
        <v>0</v>
      </c>
      <c r="AI123" t="str">
        <f>'mladší žačky'!I123</f>
        <v/>
      </c>
      <c r="AJ123" s="27">
        <f t="shared" ref="AJ123" si="952">IF(AF123=0,1000,MIN(AI123:AI124)+MAX(AI123:AI124)/10000000)</f>
        <v>1000</v>
      </c>
      <c r="AK123" s="27" t="str">
        <f t="shared" ref="AK123" si="953">IF(AF123=0,"",RANK(AJ123,AJ$3:AJ$500,1))</f>
        <v/>
      </c>
      <c r="AL123" s="27">
        <f t="shared" ref="AL123" si="954">IF(AF123=0,1001,AJ123+AE123/10000000000)</f>
        <v>1001</v>
      </c>
      <c r="AM123" s="27" t="str">
        <f t="shared" ref="AM123" si="955">IF(AF123=0,"",RANK(AL123,AL$3:AL$500,1))</f>
        <v/>
      </c>
    </row>
    <row r="124" spans="1:39" x14ac:dyDescent="0.3">
      <c r="A124" s="27"/>
      <c r="B124" s="27"/>
      <c r="C124" s="27"/>
      <c r="D124" s="27"/>
      <c r="E124" t="str">
        <f>'starší žáci'!I124</f>
        <v/>
      </c>
      <c r="F124" s="27"/>
      <c r="G124" s="27"/>
      <c r="H124" s="27"/>
      <c r="I124" s="27"/>
      <c r="K124" s="27"/>
      <c r="L124" s="27"/>
      <c r="M124" s="27"/>
      <c r="N124" s="27"/>
      <c r="O124" t="str">
        <f>'starší žačky'!I124</f>
        <v/>
      </c>
      <c r="P124" s="27"/>
      <c r="Q124" s="27"/>
      <c r="R124" s="27"/>
      <c r="S124" s="27"/>
      <c r="U124" s="27"/>
      <c r="V124" s="27"/>
      <c r="W124" s="27"/>
      <c r="X124" s="27"/>
      <c r="Y124" t="str">
        <f>'mladší žáci '!I124</f>
        <v/>
      </c>
      <c r="Z124" s="27"/>
      <c r="AA124" s="27"/>
      <c r="AB124" s="27"/>
      <c r="AC124" s="27"/>
      <c r="AE124" s="27"/>
      <c r="AF124" s="27"/>
      <c r="AG124" s="27"/>
      <c r="AH124" s="27"/>
      <c r="AI124" t="str">
        <f>'mladší žačky'!I124</f>
        <v/>
      </c>
      <c r="AJ124" s="27"/>
      <c r="AK124" s="27"/>
      <c r="AL124" s="27"/>
      <c r="AM124" s="27"/>
    </row>
    <row r="125" spans="1:39" x14ac:dyDescent="0.3">
      <c r="A125" s="27" t="str">
        <f>'starší žáci'!A125:A126</f>
        <v/>
      </c>
      <c r="B125" s="27">
        <f>'starší žáci'!B125:B126</f>
        <v>0</v>
      </c>
      <c r="C125" s="27">
        <f>'starší žáci'!C125:C126</f>
        <v>0</v>
      </c>
      <c r="D125" s="27">
        <f>'starší žáci'!D125:D126</f>
        <v>0</v>
      </c>
      <c r="E125" t="str">
        <f>'starší žáci'!I125</f>
        <v/>
      </c>
      <c r="F125" s="27">
        <f t="shared" ref="F125" si="956">IF(B125=0,1000,MIN(E125:E126)+MAX(E125:E126)/10000000)</f>
        <v>1000</v>
      </c>
      <c r="G125" s="27" t="str">
        <f t="shared" ref="G125" si="957">IF(B125=0,"",RANK(F125,F$3:F$500,1))</f>
        <v/>
      </c>
      <c r="H125" s="27">
        <f t="shared" ref="H125" si="958">IF(B125=0,1001,F125+A125/10000000000)</f>
        <v>1001</v>
      </c>
      <c r="I125" s="27" t="str">
        <f t="shared" ref="I125" si="959">IF(B125=0,"",RANK(H125,H$3:H$500,1))</f>
        <v/>
      </c>
      <c r="K125" s="27" t="str">
        <f>'starší žačky'!A125:A126</f>
        <v/>
      </c>
      <c r="L125" s="27">
        <f>'starší žačky'!B125:B126</f>
        <v>0</v>
      </c>
      <c r="M125" s="27">
        <f>'starší žačky'!C125:C126</f>
        <v>0</v>
      </c>
      <c r="N125" s="27">
        <f>'starší žačky'!D125:D126</f>
        <v>0</v>
      </c>
      <c r="O125" t="str">
        <f>'starší žačky'!I125</f>
        <v/>
      </c>
      <c r="P125" s="27">
        <f t="shared" ref="P125" si="960">IF(L125=0,1000,MIN(O125:O126)+MAX(O125:O126)/10000000)</f>
        <v>1000</v>
      </c>
      <c r="Q125" s="27" t="str">
        <f t="shared" ref="Q125" si="961">IF(L125=0,"",RANK(P125,P$3:P$500,1))</f>
        <v/>
      </c>
      <c r="R125" s="27">
        <f t="shared" ref="R125" si="962">IF(L125=0,1001,P125+K125/10000000000)</f>
        <v>1001</v>
      </c>
      <c r="S125" s="27" t="str">
        <f t="shared" ref="S125" si="963">IF(L125=0,"",RANK(R125,R$3:R$500,1))</f>
        <v/>
      </c>
      <c r="U125" s="27" t="str">
        <f>'mladší žáci '!A125:A126</f>
        <v/>
      </c>
      <c r="V125" s="27">
        <f>'mladší žáci '!B125:B126</f>
        <v>0</v>
      </c>
      <c r="W125" s="27">
        <f>'mladší žáci '!C125:C126</f>
        <v>0</v>
      </c>
      <c r="X125" s="27">
        <f>'mladší žáci '!D125:D126</f>
        <v>0</v>
      </c>
      <c r="Y125" t="str">
        <f>'mladší žáci '!I125</f>
        <v/>
      </c>
      <c r="Z125" s="27">
        <f t="shared" ref="Z125" si="964">IF(V125=0,1000,MIN(Y125:Y126)+MAX(Y125:Y126)/10000000)</f>
        <v>1000</v>
      </c>
      <c r="AA125" s="27" t="str">
        <f t="shared" ref="AA125" si="965">IF(V125=0,"",RANK(Z125,Z$3:Z$500,1))</f>
        <v/>
      </c>
      <c r="AB125" s="27">
        <f t="shared" ref="AB125" si="966">IF(V125=0,1001,Z125+U125/10000000000)</f>
        <v>1001</v>
      </c>
      <c r="AC125" s="27" t="str">
        <f t="shared" ref="AC125" si="967">IF(V125=0,"",RANK(AB125,AB$3:AB$500,1))</f>
        <v/>
      </c>
      <c r="AE125" s="27" t="str">
        <f>'mladší žačky'!A125:A126</f>
        <v/>
      </c>
      <c r="AF125" s="27">
        <f>'mladší žačky'!B125:B126</f>
        <v>0</v>
      </c>
      <c r="AG125" s="27">
        <f>'mladší žačky'!C125:C126</f>
        <v>0</v>
      </c>
      <c r="AH125" s="27">
        <f>'mladší žačky'!D125:D126</f>
        <v>0</v>
      </c>
      <c r="AI125" t="str">
        <f>'mladší žačky'!I125</f>
        <v/>
      </c>
      <c r="AJ125" s="27">
        <f t="shared" ref="AJ125" si="968">IF(AF125=0,1000,MIN(AI125:AI126)+MAX(AI125:AI126)/10000000)</f>
        <v>1000</v>
      </c>
      <c r="AK125" s="27" t="str">
        <f t="shared" ref="AK125" si="969">IF(AF125=0,"",RANK(AJ125,AJ$3:AJ$500,1))</f>
        <v/>
      </c>
      <c r="AL125" s="27">
        <f t="shared" ref="AL125" si="970">IF(AF125=0,1001,AJ125+AE125/10000000000)</f>
        <v>1001</v>
      </c>
      <c r="AM125" s="27" t="str">
        <f t="shared" ref="AM125" si="971">IF(AF125=0,"",RANK(AL125,AL$3:AL$500,1))</f>
        <v/>
      </c>
    </row>
    <row r="126" spans="1:39" x14ac:dyDescent="0.3">
      <c r="A126" s="27"/>
      <c r="B126" s="27"/>
      <c r="C126" s="27"/>
      <c r="D126" s="27"/>
      <c r="E126" t="str">
        <f>'starší žáci'!I126</f>
        <v/>
      </c>
      <c r="F126" s="27"/>
      <c r="G126" s="27"/>
      <c r="H126" s="27"/>
      <c r="I126" s="27"/>
      <c r="K126" s="27"/>
      <c r="L126" s="27"/>
      <c r="M126" s="27"/>
      <c r="N126" s="27"/>
      <c r="O126" t="str">
        <f>'starší žačky'!I126</f>
        <v/>
      </c>
      <c r="P126" s="27"/>
      <c r="Q126" s="27"/>
      <c r="R126" s="27"/>
      <c r="S126" s="27"/>
      <c r="U126" s="27"/>
      <c r="V126" s="27"/>
      <c r="W126" s="27"/>
      <c r="X126" s="27"/>
      <c r="Y126" t="str">
        <f>'mladší žáci '!I126</f>
        <v/>
      </c>
      <c r="Z126" s="27"/>
      <c r="AA126" s="27"/>
      <c r="AB126" s="27"/>
      <c r="AC126" s="27"/>
      <c r="AE126" s="27"/>
      <c r="AF126" s="27"/>
      <c r="AG126" s="27"/>
      <c r="AH126" s="27"/>
      <c r="AI126" t="str">
        <f>'mladší žačky'!I126</f>
        <v/>
      </c>
      <c r="AJ126" s="27"/>
      <c r="AK126" s="27"/>
      <c r="AL126" s="27"/>
      <c r="AM126" s="27"/>
    </row>
    <row r="127" spans="1:39" x14ac:dyDescent="0.3">
      <c r="A127" s="27" t="str">
        <f>'starší žáci'!A127:A128</f>
        <v/>
      </c>
      <c r="B127" s="27">
        <f>'starší žáci'!B127:B128</f>
        <v>0</v>
      </c>
      <c r="C127" s="27">
        <f>'starší žáci'!C127:C128</f>
        <v>0</v>
      </c>
      <c r="D127" s="27">
        <f>'starší žáci'!D127:D128</f>
        <v>0</v>
      </c>
      <c r="E127" t="str">
        <f>'starší žáci'!I127</f>
        <v/>
      </c>
      <c r="F127" s="27">
        <f t="shared" ref="F127" si="972">IF(B127=0,1000,MIN(E127:E128)+MAX(E127:E128)/10000000)</f>
        <v>1000</v>
      </c>
      <c r="G127" s="27" t="str">
        <f t="shared" ref="G127" si="973">IF(B127=0,"",RANK(F127,F$3:F$500,1))</f>
        <v/>
      </c>
      <c r="H127" s="27">
        <f t="shared" ref="H127" si="974">IF(B127=0,1001,F127+A127/10000000000)</f>
        <v>1001</v>
      </c>
      <c r="I127" s="27" t="str">
        <f t="shared" ref="I127" si="975">IF(B127=0,"",RANK(H127,H$3:H$500,1))</f>
        <v/>
      </c>
      <c r="K127" s="27" t="str">
        <f>'starší žačky'!A127:A128</f>
        <v/>
      </c>
      <c r="L127" s="27">
        <f>'starší žačky'!B127:B128</f>
        <v>0</v>
      </c>
      <c r="M127" s="27">
        <f>'starší žačky'!C127:C128</f>
        <v>0</v>
      </c>
      <c r="N127" s="27">
        <f>'starší žačky'!D127:D128</f>
        <v>0</v>
      </c>
      <c r="O127" t="str">
        <f>'starší žačky'!I127</f>
        <v/>
      </c>
      <c r="P127" s="27">
        <f t="shared" ref="P127" si="976">IF(L127=0,1000,MIN(O127:O128)+MAX(O127:O128)/10000000)</f>
        <v>1000</v>
      </c>
      <c r="Q127" s="27" t="str">
        <f t="shared" ref="Q127" si="977">IF(L127=0,"",RANK(P127,P$3:P$500,1))</f>
        <v/>
      </c>
      <c r="R127" s="27">
        <f t="shared" ref="R127" si="978">IF(L127=0,1001,P127+K127/10000000000)</f>
        <v>1001</v>
      </c>
      <c r="S127" s="27" t="str">
        <f t="shared" ref="S127" si="979">IF(L127=0,"",RANK(R127,R$3:R$500,1))</f>
        <v/>
      </c>
      <c r="U127" s="27" t="str">
        <f>'mladší žáci '!A127:A128</f>
        <v/>
      </c>
      <c r="V127" s="27">
        <f>'mladší žáci '!B127:B128</f>
        <v>0</v>
      </c>
      <c r="W127" s="27">
        <f>'mladší žáci '!C127:C128</f>
        <v>0</v>
      </c>
      <c r="X127" s="27">
        <f>'mladší žáci '!D127:D128</f>
        <v>0</v>
      </c>
      <c r="Y127" t="str">
        <f>'mladší žáci '!I127</f>
        <v/>
      </c>
      <c r="Z127" s="27">
        <f t="shared" ref="Z127" si="980">IF(V127=0,1000,MIN(Y127:Y128)+MAX(Y127:Y128)/10000000)</f>
        <v>1000</v>
      </c>
      <c r="AA127" s="27" t="str">
        <f t="shared" ref="AA127" si="981">IF(V127=0,"",RANK(Z127,Z$3:Z$500,1))</f>
        <v/>
      </c>
      <c r="AB127" s="27">
        <f t="shared" ref="AB127" si="982">IF(V127=0,1001,Z127+U127/10000000000)</f>
        <v>1001</v>
      </c>
      <c r="AC127" s="27" t="str">
        <f t="shared" ref="AC127" si="983">IF(V127=0,"",RANK(AB127,AB$3:AB$500,1))</f>
        <v/>
      </c>
      <c r="AE127" s="27" t="str">
        <f>'mladší žačky'!A127:A128</f>
        <v/>
      </c>
      <c r="AF127" s="27">
        <f>'mladší žačky'!B127:B128</f>
        <v>0</v>
      </c>
      <c r="AG127" s="27">
        <f>'mladší žačky'!C127:C128</f>
        <v>0</v>
      </c>
      <c r="AH127" s="27">
        <f>'mladší žačky'!D127:D128</f>
        <v>0</v>
      </c>
      <c r="AI127" t="str">
        <f>'mladší žačky'!I127</f>
        <v/>
      </c>
      <c r="AJ127" s="27">
        <f t="shared" ref="AJ127" si="984">IF(AF127=0,1000,MIN(AI127:AI128)+MAX(AI127:AI128)/10000000)</f>
        <v>1000</v>
      </c>
      <c r="AK127" s="27" t="str">
        <f t="shared" ref="AK127" si="985">IF(AF127=0,"",RANK(AJ127,AJ$3:AJ$500,1))</f>
        <v/>
      </c>
      <c r="AL127" s="27">
        <f t="shared" ref="AL127" si="986">IF(AF127=0,1001,AJ127+AE127/10000000000)</f>
        <v>1001</v>
      </c>
      <c r="AM127" s="27" t="str">
        <f t="shared" ref="AM127" si="987">IF(AF127=0,"",RANK(AL127,AL$3:AL$500,1))</f>
        <v/>
      </c>
    </row>
    <row r="128" spans="1:39" x14ac:dyDescent="0.3">
      <c r="A128" s="27"/>
      <c r="B128" s="27"/>
      <c r="C128" s="27"/>
      <c r="D128" s="27"/>
      <c r="E128" t="str">
        <f>'starší žáci'!I128</f>
        <v/>
      </c>
      <c r="F128" s="27"/>
      <c r="G128" s="27"/>
      <c r="H128" s="27"/>
      <c r="I128" s="27"/>
      <c r="K128" s="27"/>
      <c r="L128" s="27"/>
      <c r="M128" s="27"/>
      <c r="N128" s="27"/>
      <c r="O128" t="str">
        <f>'starší žačky'!I128</f>
        <v/>
      </c>
      <c r="P128" s="27"/>
      <c r="Q128" s="27"/>
      <c r="R128" s="27"/>
      <c r="S128" s="27"/>
      <c r="U128" s="27"/>
      <c r="V128" s="27"/>
      <c r="W128" s="27"/>
      <c r="X128" s="27"/>
      <c r="Y128" t="str">
        <f>'mladší žáci '!I128</f>
        <v/>
      </c>
      <c r="Z128" s="27"/>
      <c r="AA128" s="27"/>
      <c r="AB128" s="27"/>
      <c r="AC128" s="27"/>
      <c r="AE128" s="27"/>
      <c r="AF128" s="27"/>
      <c r="AG128" s="27"/>
      <c r="AH128" s="27"/>
      <c r="AI128" t="str">
        <f>'mladší žačky'!I128</f>
        <v/>
      </c>
      <c r="AJ128" s="27"/>
      <c r="AK128" s="27"/>
      <c r="AL128" s="27"/>
      <c r="AM128" s="27"/>
    </row>
    <row r="129" spans="1:39" x14ac:dyDescent="0.3">
      <c r="A129" s="27" t="str">
        <f>'starší žáci'!A129:A130</f>
        <v/>
      </c>
      <c r="B129" s="27">
        <f>'starší žáci'!B129:B130</f>
        <v>0</v>
      </c>
      <c r="C129" s="27">
        <f>'starší žáci'!C129:C130</f>
        <v>0</v>
      </c>
      <c r="D129" s="27">
        <f>'starší žáci'!D129:D130</f>
        <v>0</v>
      </c>
      <c r="E129" t="str">
        <f>'starší žáci'!I129</f>
        <v/>
      </c>
      <c r="F129" s="27">
        <f t="shared" ref="F129" si="988">IF(B129=0,1000,MIN(E129:E130)+MAX(E129:E130)/10000000)</f>
        <v>1000</v>
      </c>
      <c r="G129" s="27" t="str">
        <f t="shared" ref="G129" si="989">IF(B129=0,"",RANK(F129,F$3:F$500,1))</f>
        <v/>
      </c>
      <c r="H129" s="27">
        <f t="shared" ref="H129" si="990">IF(B129=0,1001,F129+A129/10000000000)</f>
        <v>1001</v>
      </c>
      <c r="I129" s="27" t="str">
        <f t="shared" ref="I129" si="991">IF(B129=0,"",RANK(H129,H$3:H$500,1))</f>
        <v/>
      </c>
      <c r="K129" s="27" t="str">
        <f>'starší žačky'!A129:A130</f>
        <v/>
      </c>
      <c r="L129" s="27">
        <f>'starší žačky'!B129:B130</f>
        <v>0</v>
      </c>
      <c r="M129" s="27">
        <f>'starší žačky'!C129:C130</f>
        <v>0</v>
      </c>
      <c r="N129" s="27">
        <f>'starší žačky'!D129:D130</f>
        <v>0</v>
      </c>
      <c r="O129" t="str">
        <f>'starší žačky'!I129</f>
        <v/>
      </c>
      <c r="P129" s="27">
        <f t="shared" ref="P129" si="992">IF(L129=0,1000,MIN(O129:O130)+MAX(O129:O130)/10000000)</f>
        <v>1000</v>
      </c>
      <c r="Q129" s="27" t="str">
        <f t="shared" ref="Q129" si="993">IF(L129=0,"",RANK(P129,P$3:P$500,1))</f>
        <v/>
      </c>
      <c r="R129" s="27">
        <f t="shared" ref="R129" si="994">IF(L129=0,1001,P129+K129/10000000000)</f>
        <v>1001</v>
      </c>
      <c r="S129" s="27" t="str">
        <f t="shared" ref="S129" si="995">IF(L129=0,"",RANK(R129,R$3:R$500,1))</f>
        <v/>
      </c>
      <c r="U129" s="27" t="str">
        <f>'mladší žáci '!A129:A130</f>
        <v/>
      </c>
      <c r="V129" s="27">
        <f>'mladší žáci '!B129:B130</f>
        <v>0</v>
      </c>
      <c r="W129" s="27">
        <f>'mladší žáci '!C129:C130</f>
        <v>0</v>
      </c>
      <c r="X129" s="27">
        <f>'mladší žáci '!D129:D130</f>
        <v>0</v>
      </c>
      <c r="Y129" t="str">
        <f>'mladší žáci '!I129</f>
        <v/>
      </c>
      <c r="Z129" s="27">
        <f t="shared" ref="Z129" si="996">IF(V129=0,1000,MIN(Y129:Y130)+MAX(Y129:Y130)/10000000)</f>
        <v>1000</v>
      </c>
      <c r="AA129" s="27" t="str">
        <f t="shared" ref="AA129" si="997">IF(V129=0,"",RANK(Z129,Z$3:Z$500,1))</f>
        <v/>
      </c>
      <c r="AB129" s="27">
        <f t="shared" ref="AB129" si="998">IF(V129=0,1001,Z129+U129/10000000000)</f>
        <v>1001</v>
      </c>
      <c r="AC129" s="27" t="str">
        <f t="shared" ref="AC129" si="999">IF(V129=0,"",RANK(AB129,AB$3:AB$500,1))</f>
        <v/>
      </c>
      <c r="AE129" s="27" t="str">
        <f>'mladší žačky'!A129:A130</f>
        <v/>
      </c>
      <c r="AF129" s="27">
        <f>'mladší žačky'!B129:B130</f>
        <v>0</v>
      </c>
      <c r="AG129" s="27">
        <f>'mladší žačky'!C129:C130</f>
        <v>0</v>
      </c>
      <c r="AH129" s="27">
        <f>'mladší žačky'!D129:D130</f>
        <v>0</v>
      </c>
      <c r="AI129" t="str">
        <f>'mladší žačky'!I129</f>
        <v/>
      </c>
      <c r="AJ129" s="27">
        <f t="shared" ref="AJ129" si="1000">IF(AF129=0,1000,MIN(AI129:AI130)+MAX(AI129:AI130)/10000000)</f>
        <v>1000</v>
      </c>
      <c r="AK129" s="27" t="str">
        <f t="shared" ref="AK129" si="1001">IF(AF129=0,"",RANK(AJ129,AJ$3:AJ$500,1))</f>
        <v/>
      </c>
      <c r="AL129" s="27">
        <f t="shared" ref="AL129" si="1002">IF(AF129=0,1001,AJ129+AE129/10000000000)</f>
        <v>1001</v>
      </c>
      <c r="AM129" s="27" t="str">
        <f t="shared" ref="AM129" si="1003">IF(AF129=0,"",RANK(AL129,AL$3:AL$500,1))</f>
        <v/>
      </c>
    </row>
    <row r="130" spans="1:39" x14ac:dyDescent="0.3">
      <c r="A130" s="27"/>
      <c r="B130" s="27"/>
      <c r="C130" s="27"/>
      <c r="D130" s="27"/>
      <c r="E130" t="str">
        <f>'starší žáci'!I130</f>
        <v/>
      </c>
      <c r="F130" s="27"/>
      <c r="G130" s="27"/>
      <c r="H130" s="27"/>
      <c r="I130" s="27"/>
      <c r="K130" s="27"/>
      <c r="L130" s="27"/>
      <c r="M130" s="27"/>
      <c r="N130" s="27"/>
      <c r="O130" t="str">
        <f>'starší žačky'!I130</f>
        <v/>
      </c>
      <c r="P130" s="27"/>
      <c r="Q130" s="27"/>
      <c r="R130" s="27"/>
      <c r="S130" s="27"/>
      <c r="U130" s="27"/>
      <c r="V130" s="27"/>
      <c r="W130" s="27"/>
      <c r="X130" s="27"/>
      <c r="Y130" t="str">
        <f>'mladší žáci '!I130</f>
        <v/>
      </c>
      <c r="Z130" s="27"/>
      <c r="AA130" s="27"/>
      <c r="AB130" s="27"/>
      <c r="AC130" s="27"/>
      <c r="AE130" s="27"/>
      <c r="AF130" s="27"/>
      <c r="AG130" s="27"/>
      <c r="AH130" s="27"/>
      <c r="AI130" t="str">
        <f>'mladší žačky'!I130</f>
        <v/>
      </c>
      <c r="AJ130" s="27"/>
      <c r="AK130" s="27"/>
      <c r="AL130" s="27"/>
      <c r="AM130" s="27"/>
    </row>
    <row r="131" spans="1:39" x14ac:dyDescent="0.3">
      <c r="A131" s="27" t="str">
        <f>'starší žáci'!A131:A132</f>
        <v/>
      </c>
      <c r="B131" s="27">
        <f>'starší žáci'!B131:B132</f>
        <v>0</v>
      </c>
      <c r="C131" s="27">
        <f>'starší žáci'!C131:C132</f>
        <v>0</v>
      </c>
      <c r="D131" s="27">
        <f>'starší žáci'!D131:D132</f>
        <v>0</v>
      </c>
      <c r="E131" t="str">
        <f>'starší žáci'!I131</f>
        <v/>
      </c>
      <c r="F131" s="27">
        <f t="shared" ref="F131" si="1004">IF(B131=0,1000,MIN(E131:E132)+MAX(E131:E132)/10000000)</f>
        <v>1000</v>
      </c>
      <c r="G131" s="27" t="str">
        <f t="shared" ref="G131" si="1005">IF(B131=0,"",RANK(F131,F$3:F$500,1))</f>
        <v/>
      </c>
      <c r="H131" s="27">
        <f t="shared" ref="H131" si="1006">IF(B131=0,1001,F131+A131/10000000000)</f>
        <v>1001</v>
      </c>
      <c r="I131" s="27" t="str">
        <f t="shared" ref="I131" si="1007">IF(B131=0,"",RANK(H131,H$3:H$500,1))</f>
        <v/>
      </c>
      <c r="K131" s="27" t="str">
        <f>'starší žačky'!A131:A132</f>
        <v/>
      </c>
      <c r="L131" s="27">
        <f>'starší žačky'!B131:B132</f>
        <v>0</v>
      </c>
      <c r="M131" s="27">
        <f>'starší žačky'!C131:C132</f>
        <v>0</v>
      </c>
      <c r="N131" s="27">
        <f>'starší žačky'!D131:D132</f>
        <v>0</v>
      </c>
      <c r="O131" t="str">
        <f>'starší žačky'!I131</f>
        <v/>
      </c>
      <c r="P131" s="27">
        <f t="shared" ref="P131" si="1008">IF(L131=0,1000,MIN(O131:O132)+MAX(O131:O132)/10000000)</f>
        <v>1000</v>
      </c>
      <c r="Q131" s="27" t="str">
        <f t="shared" ref="Q131" si="1009">IF(L131=0,"",RANK(P131,P$3:P$500,1))</f>
        <v/>
      </c>
      <c r="R131" s="27">
        <f t="shared" ref="R131" si="1010">IF(L131=0,1001,P131+K131/10000000000)</f>
        <v>1001</v>
      </c>
      <c r="S131" s="27" t="str">
        <f t="shared" ref="S131" si="1011">IF(L131=0,"",RANK(R131,R$3:R$500,1))</f>
        <v/>
      </c>
      <c r="U131" s="27" t="str">
        <f>'mladší žáci '!A131:A132</f>
        <v/>
      </c>
      <c r="V131" s="27">
        <f>'mladší žáci '!B131:B132</f>
        <v>0</v>
      </c>
      <c r="W131" s="27">
        <f>'mladší žáci '!C131:C132</f>
        <v>0</v>
      </c>
      <c r="X131" s="27">
        <f>'mladší žáci '!D131:D132</f>
        <v>0</v>
      </c>
      <c r="Y131" t="str">
        <f>'mladší žáci '!I131</f>
        <v/>
      </c>
      <c r="Z131" s="27">
        <f t="shared" ref="Z131" si="1012">IF(V131=0,1000,MIN(Y131:Y132)+MAX(Y131:Y132)/10000000)</f>
        <v>1000</v>
      </c>
      <c r="AA131" s="27" t="str">
        <f t="shared" ref="AA131" si="1013">IF(V131=0,"",RANK(Z131,Z$3:Z$500,1))</f>
        <v/>
      </c>
      <c r="AB131" s="27">
        <f t="shared" ref="AB131" si="1014">IF(V131=0,1001,Z131+U131/10000000000)</f>
        <v>1001</v>
      </c>
      <c r="AC131" s="27" t="str">
        <f t="shared" ref="AC131" si="1015">IF(V131=0,"",RANK(AB131,AB$3:AB$500,1))</f>
        <v/>
      </c>
      <c r="AE131" s="27" t="str">
        <f>'mladší žačky'!A131:A132</f>
        <v/>
      </c>
      <c r="AF131" s="27">
        <f>'mladší žačky'!B131:B132</f>
        <v>0</v>
      </c>
      <c r="AG131" s="27">
        <f>'mladší žačky'!C131:C132</f>
        <v>0</v>
      </c>
      <c r="AH131" s="27">
        <f>'mladší žačky'!D131:D132</f>
        <v>0</v>
      </c>
      <c r="AI131" t="str">
        <f>'mladší žačky'!I131</f>
        <v/>
      </c>
      <c r="AJ131" s="27">
        <f t="shared" ref="AJ131" si="1016">IF(AF131=0,1000,MIN(AI131:AI132)+MAX(AI131:AI132)/10000000)</f>
        <v>1000</v>
      </c>
      <c r="AK131" s="27" t="str">
        <f t="shared" ref="AK131" si="1017">IF(AF131=0,"",RANK(AJ131,AJ$3:AJ$500,1))</f>
        <v/>
      </c>
      <c r="AL131" s="27">
        <f t="shared" ref="AL131" si="1018">IF(AF131=0,1001,AJ131+AE131/10000000000)</f>
        <v>1001</v>
      </c>
      <c r="AM131" s="27" t="str">
        <f t="shared" ref="AM131" si="1019">IF(AF131=0,"",RANK(AL131,AL$3:AL$500,1))</f>
        <v/>
      </c>
    </row>
    <row r="132" spans="1:39" x14ac:dyDescent="0.3">
      <c r="A132" s="27"/>
      <c r="B132" s="27"/>
      <c r="C132" s="27"/>
      <c r="D132" s="27"/>
      <c r="E132" t="str">
        <f>'starší žáci'!I132</f>
        <v/>
      </c>
      <c r="F132" s="27"/>
      <c r="G132" s="27"/>
      <c r="H132" s="27"/>
      <c r="I132" s="27"/>
      <c r="K132" s="27"/>
      <c r="L132" s="27"/>
      <c r="M132" s="27"/>
      <c r="N132" s="27"/>
      <c r="O132" t="str">
        <f>'starší žačky'!I132</f>
        <v/>
      </c>
      <c r="P132" s="27"/>
      <c r="Q132" s="27"/>
      <c r="R132" s="27"/>
      <c r="S132" s="27"/>
      <c r="U132" s="27"/>
      <c r="V132" s="27"/>
      <c r="W132" s="27"/>
      <c r="X132" s="27"/>
      <c r="Y132" t="str">
        <f>'mladší žáci '!I132</f>
        <v/>
      </c>
      <c r="Z132" s="27"/>
      <c r="AA132" s="27"/>
      <c r="AB132" s="27"/>
      <c r="AC132" s="27"/>
      <c r="AE132" s="27"/>
      <c r="AF132" s="27"/>
      <c r="AG132" s="27"/>
      <c r="AH132" s="27"/>
      <c r="AI132" t="str">
        <f>'mladší žačky'!I132</f>
        <v/>
      </c>
      <c r="AJ132" s="27"/>
      <c r="AK132" s="27"/>
      <c r="AL132" s="27"/>
      <c r="AM132" s="27"/>
    </row>
    <row r="133" spans="1:39" x14ac:dyDescent="0.3">
      <c r="A133" s="27" t="str">
        <f>'starší žáci'!A133:A134</f>
        <v/>
      </c>
      <c r="B133" s="27">
        <f>'starší žáci'!B133:B134</f>
        <v>0</v>
      </c>
      <c r="C133" s="27">
        <f>'starší žáci'!C133:C134</f>
        <v>0</v>
      </c>
      <c r="D133" s="27">
        <f>'starší žáci'!D133:D134</f>
        <v>0</v>
      </c>
      <c r="E133" t="str">
        <f>'starší žáci'!I133</f>
        <v/>
      </c>
      <c r="F133" s="27">
        <f t="shared" ref="F133" si="1020">IF(B133=0,1000,MIN(E133:E134)+MAX(E133:E134)/10000000)</f>
        <v>1000</v>
      </c>
      <c r="G133" s="27" t="str">
        <f t="shared" ref="G133" si="1021">IF(B133=0,"",RANK(F133,F$3:F$500,1))</f>
        <v/>
      </c>
      <c r="H133" s="27">
        <f t="shared" ref="H133" si="1022">IF(B133=0,1001,F133+A133/10000000000)</f>
        <v>1001</v>
      </c>
      <c r="I133" s="27" t="str">
        <f t="shared" ref="I133" si="1023">IF(B133=0,"",RANK(H133,H$3:H$500,1))</f>
        <v/>
      </c>
      <c r="K133" s="27" t="str">
        <f>'starší žačky'!A133:A134</f>
        <v/>
      </c>
      <c r="L133" s="27">
        <f>'starší žačky'!B133:B134</f>
        <v>0</v>
      </c>
      <c r="M133" s="27">
        <f>'starší žačky'!C133:C134</f>
        <v>0</v>
      </c>
      <c r="N133" s="27">
        <f>'starší žačky'!D133:D134</f>
        <v>0</v>
      </c>
      <c r="O133" t="str">
        <f>'starší žačky'!I133</f>
        <v/>
      </c>
      <c r="P133" s="27">
        <f t="shared" ref="P133" si="1024">IF(L133=0,1000,MIN(O133:O134)+MAX(O133:O134)/10000000)</f>
        <v>1000</v>
      </c>
      <c r="Q133" s="27" t="str">
        <f t="shared" ref="Q133" si="1025">IF(L133=0,"",RANK(P133,P$3:P$500,1))</f>
        <v/>
      </c>
      <c r="R133" s="27">
        <f t="shared" ref="R133" si="1026">IF(L133=0,1001,P133+K133/10000000000)</f>
        <v>1001</v>
      </c>
      <c r="S133" s="27" t="str">
        <f t="shared" ref="S133" si="1027">IF(L133=0,"",RANK(R133,R$3:R$500,1))</f>
        <v/>
      </c>
      <c r="U133" s="27" t="str">
        <f>'mladší žáci '!A133:A134</f>
        <v/>
      </c>
      <c r="V133" s="27">
        <f>'mladší žáci '!B133:B134</f>
        <v>0</v>
      </c>
      <c r="W133" s="27">
        <f>'mladší žáci '!C133:C134</f>
        <v>0</v>
      </c>
      <c r="X133" s="27">
        <f>'mladší žáci '!D133:D134</f>
        <v>0</v>
      </c>
      <c r="Y133" t="str">
        <f>'mladší žáci '!I133</f>
        <v/>
      </c>
      <c r="Z133" s="27">
        <f t="shared" ref="Z133" si="1028">IF(V133=0,1000,MIN(Y133:Y134)+MAX(Y133:Y134)/10000000)</f>
        <v>1000</v>
      </c>
      <c r="AA133" s="27" t="str">
        <f t="shared" ref="AA133" si="1029">IF(V133=0,"",RANK(Z133,Z$3:Z$500,1))</f>
        <v/>
      </c>
      <c r="AB133" s="27">
        <f t="shared" ref="AB133" si="1030">IF(V133=0,1001,Z133+U133/10000000000)</f>
        <v>1001</v>
      </c>
      <c r="AC133" s="27" t="str">
        <f t="shared" ref="AC133" si="1031">IF(V133=0,"",RANK(AB133,AB$3:AB$500,1))</f>
        <v/>
      </c>
      <c r="AE133" s="27" t="str">
        <f>'mladší žačky'!A133:A134</f>
        <v/>
      </c>
      <c r="AF133" s="27">
        <f>'mladší žačky'!B133:B134</f>
        <v>0</v>
      </c>
      <c r="AG133" s="27">
        <f>'mladší žačky'!C133:C134</f>
        <v>0</v>
      </c>
      <c r="AH133" s="27">
        <f>'mladší žačky'!D133:D134</f>
        <v>0</v>
      </c>
      <c r="AI133" t="str">
        <f>'mladší žačky'!I133</f>
        <v/>
      </c>
      <c r="AJ133" s="27">
        <f t="shared" ref="AJ133" si="1032">IF(AF133=0,1000,MIN(AI133:AI134)+MAX(AI133:AI134)/10000000)</f>
        <v>1000</v>
      </c>
      <c r="AK133" s="27" t="str">
        <f t="shared" ref="AK133" si="1033">IF(AF133=0,"",RANK(AJ133,AJ$3:AJ$500,1))</f>
        <v/>
      </c>
      <c r="AL133" s="27">
        <f t="shared" ref="AL133" si="1034">IF(AF133=0,1001,AJ133+AE133/10000000000)</f>
        <v>1001</v>
      </c>
      <c r="AM133" s="27" t="str">
        <f t="shared" ref="AM133" si="1035">IF(AF133=0,"",RANK(AL133,AL$3:AL$500,1))</f>
        <v/>
      </c>
    </row>
    <row r="134" spans="1:39" x14ac:dyDescent="0.3">
      <c r="A134" s="27"/>
      <c r="B134" s="27"/>
      <c r="C134" s="27"/>
      <c r="D134" s="27"/>
      <c r="E134" t="str">
        <f>'starší žáci'!I134</f>
        <v/>
      </c>
      <c r="F134" s="27"/>
      <c r="G134" s="27"/>
      <c r="H134" s="27"/>
      <c r="I134" s="27"/>
      <c r="K134" s="27"/>
      <c r="L134" s="27"/>
      <c r="M134" s="27"/>
      <c r="N134" s="27"/>
      <c r="O134" t="str">
        <f>'starší žačky'!I134</f>
        <v/>
      </c>
      <c r="P134" s="27"/>
      <c r="Q134" s="27"/>
      <c r="R134" s="27"/>
      <c r="S134" s="27"/>
      <c r="U134" s="27"/>
      <c r="V134" s="27"/>
      <c r="W134" s="27"/>
      <c r="X134" s="27"/>
      <c r="Y134" t="str">
        <f>'mladší žáci '!I134</f>
        <v/>
      </c>
      <c r="Z134" s="27"/>
      <c r="AA134" s="27"/>
      <c r="AB134" s="27"/>
      <c r="AC134" s="27"/>
      <c r="AE134" s="27"/>
      <c r="AF134" s="27"/>
      <c r="AG134" s="27"/>
      <c r="AH134" s="27"/>
      <c r="AI134" t="str">
        <f>'mladší žačky'!I134</f>
        <v/>
      </c>
      <c r="AJ134" s="27"/>
      <c r="AK134" s="27"/>
      <c r="AL134" s="27"/>
      <c r="AM134" s="27"/>
    </row>
    <row r="135" spans="1:39" x14ac:dyDescent="0.3">
      <c r="A135" s="27" t="str">
        <f>'starší žáci'!A135:A136</f>
        <v/>
      </c>
      <c r="B135" s="27">
        <f>'starší žáci'!B135:B136</f>
        <v>0</v>
      </c>
      <c r="C135" s="27">
        <f>'starší žáci'!C135:C136</f>
        <v>0</v>
      </c>
      <c r="D135" s="27">
        <f>'starší žáci'!D135:D136</f>
        <v>0</v>
      </c>
      <c r="E135" t="str">
        <f>'starší žáci'!I135</f>
        <v/>
      </c>
      <c r="F135" s="27">
        <f t="shared" ref="F135" si="1036">IF(B135=0,1000,MIN(E135:E136)+MAX(E135:E136)/10000000)</f>
        <v>1000</v>
      </c>
      <c r="G135" s="27" t="str">
        <f t="shared" ref="G135" si="1037">IF(B135=0,"",RANK(F135,F$3:F$500,1))</f>
        <v/>
      </c>
      <c r="H135" s="27">
        <f t="shared" ref="H135" si="1038">IF(B135=0,1001,F135+A135/10000000000)</f>
        <v>1001</v>
      </c>
      <c r="I135" s="27" t="str">
        <f t="shared" ref="I135" si="1039">IF(B135=0,"",RANK(H135,H$3:H$500,1))</f>
        <v/>
      </c>
      <c r="K135" s="27" t="str">
        <f>'starší žačky'!A135:A136</f>
        <v/>
      </c>
      <c r="L135" s="27">
        <f>'starší žačky'!B135:B136</f>
        <v>0</v>
      </c>
      <c r="M135" s="27">
        <f>'starší žačky'!C135:C136</f>
        <v>0</v>
      </c>
      <c r="N135" s="27">
        <f>'starší žačky'!D135:D136</f>
        <v>0</v>
      </c>
      <c r="O135" t="str">
        <f>'starší žačky'!I135</f>
        <v/>
      </c>
      <c r="P135" s="27">
        <f t="shared" ref="P135" si="1040">IF(L135=0,1000,MIN(O135:O136)+MAX(O135:O136)/10000000)</f>
        <v>1000</v>
      </c>
      <c r="Q135" s="27" t="str">
        <f t="shared" ref="Q135" si="1041">IF(L135=0,"",RANK(P135,P$3:P$500,1))</f>
        <v/>
      </c>
      <c r="R135" s="27">
        <f t="shared" ref="R135" si="1042">IF(L135=0,1001,P135+K135/10000000000)</f>
        <v>1001</v>
      </c>
      <c r="S135" s="27" t="str">
        <f t="shared" ref="S135" si="1043">IF(L135=0,"",RANK(R135,R$3:R$500,1))</f>
        <v/>
      </c>
      <c r="U135" s="27" t="str">
        <f>'mladší žáci '!A135:A136</f>
        <v/>
      </c>
      <c r="V135" s="27">
        <f>'mladší žáci '!B135:B136</f>
        <v>0</v>
      </c>
      <c r="W135" s="27">
        <f>'mladší žáci '!C135:C136</f>
        <v>0</v>
      </c>
      <c r="X135" s="27">
        <f>'mladší žáci '!D135:D136</f>
        <v>0</v>
      </c>
      <c r="Y135" t="str">
        <f>'mladší žáci '!I135</f>
        <v/>
      </c>
      <c r="Z135" s="27">
        <f t="shared" ref="Z135" si="1044">IF(V135=0,1000,MIN(Y135:Y136)+MAX(Y135:Y136)/10000000)</f>
        <v>1000</v>
      </c>
      <c r="AA135" s="27" t="str">
        <f t="shared" ref="AA135" si="1045">IF(V135=0,"",RANK(Z135,Z$3:Z$500,1))</f>
        <v/>
      </c>
      <c r="AB135" s="27">
        <f t="shared" ref="AB135" si="1046">IF(V135=0,1001,Z135+U135/10000000000)</f>
        <v>1001</v>
      </c>
      <c r="AC135" s="27" t="str">
        <f t="shared" ref="AC135" si="1047">IF(V135=0,"",RANK(AB135,AB$3:AB$500,1))</f>
        <v/>
      </c>
      <c r="AE135" s="27" t="str">
        <f>'mladší žačky'!A135:A136</f>
        <v/>
      </c>
      <c r="AF135" s="27">
        <f>'mladší žačky'!B135:B136</f>
        <v>0</v>
      </c>
      <c r="AG135" s="27">
        <f>'mladší žačky'!C135:C136</f>
        <v>0</v>
      </c>
      <c r="AH135" s="27">
        <f>'mladší žačky'!D135:D136</f>
        <v>0</v>
      </c>
      <c r="AI135" t="str">
        <f>'mladší žačky'!I135</f>
        <v/>
      </c>
      <c r="AJ135" s="27">
        <f t="shared" ref="AJ135" si="1048">IF(AF135=0,1000,MIN(AI135:AI136)+MAX(AI135:AI136)/10000000)</f>
        <v>1000</v>
      </c>
      <c r="AK135" s="27" t="str">
        <f t="shared" ref="AK135" si="1049">IF(AF135=0,"",RANK(AJ135,AJ$3:AJ$500,1))</f>
        <v/>
      </c>
      <c r="AL135" s="27">
        <f t="shared" ref="AL135" si="1050">IF(AF135=0,1001,AJ135+AE135/10000000000)</f>
        <v>1001</v>
      </c>
      <c r="AM135" s="27" t="str">
        <f t="shared" ref="AM135" si="1051">IF(AF135=0,"",RANK(AL135,AL$3:AL$500,1))</f>
        <v/>
      </c>
    </row>
    <row r="136" spans="1:39" x14ac:dyDescent="0.3">
      <c r="A136" s="27"/>
      <c r="B136" s="27"/>
      <c r="C136" s="27"/>
      <c r="D136" s="27"/>
      <c r="E136" t="str">
        <f>'starší žáci'!I136</f>
        <v/>
      </c>
      <c r="F136" s="27"/>
      <c r="G136" s="27"/>
      <c r="H136" s="27"/>
      <c r="I136" s="27"/>
      <c r="K136" s="27"/>
      <c r="L136" s="27"/>
      <c r="M136" s="27"/>
      <c r="N136" s="27"/>
      <c r="O136" t="str">
        <f>'starší žačky'!I136</f>
        <v/>
      </c>
      <c r="P136" s="27"/>
      <c r="Q136" s="27"/>
      <c r="R136" s="27"/>
      <c r="S136" s="27"/>
      <c r="U136" s="27"/>
      <c r="V136" s="27"/>
      <c r="W136" s="27"/>
      <c r="X136" s="27"/>
      <c r="Y136" t="str">
        <f>'mladší žáci '!I136</f>
        <v/>
      </c>
      <c r="Z136" s="27"/>
      <c r="AA136" s="27"/>
      <c r="AB136" s="27"/>
      <c r="AC136" s="27"/>
      <c r="AE136" s="27"/>
      <c r="AF136" s="27"/>
      <c r="AG136" s="27"/>
      <c r="AH136" s="27"/>
      <c r="AI136" t="str">
        <f>'mladší žačky'!I136</f>
        <v/>
      </c>
      <c r="AJ136" s="27"/>
      <c r="AK136" s="27"/>
      <c r="AL136" s="27"/>
      <c r="AM136" s="27"/>
    </row>
    <row r="137" spans="1:39" x14ac:dyDescent="0.3">
      <c r="A137" s="27" t="str">
        <f>'starší žáci'!A137:A138</f>
        <v/>
      </c>
      <c r="B137" s="27">
        <f>'starší žáci'!B137:B138</f>
        <v>0</v>
      </c>
      <c r="C137" s="27">
        <f>'starší žáci'!C137:C138</f>
        <v>0</v>
      </c>
      <c r="D137" s="27">
        <f>'starší žáci'!D137:D138</f>
        <v>0</v>
      </c>
      <c r="E137" t="str">
        <f>'starší žáci'!I137</f>
        <v/>
      </c>
      <c r="F137" s="27">
        <f t="shared" ref="F137" si="1052">IF(B137=0,1000,MIN(E137:E138)+MAX(E137:E138)/10000000)</f>
        <v>1000</v>
      </c>
      <c r="G137" s="27" t="str">
        <f t="shared" ref="G137" si="1053">IF(B137=0,"",RANK(F137,F$3:F$500,1))</f>
        <v/>
      </c>
      <c r="H137" s="27">
        <f t="shared" ref="H137" si="1054">IF(B137=0,1001,F137+A137/10000000000)</f>
        <v>1001</v>
      </c>
      <c r="I137" s="27" t="str">
        <f t="shared" ref="I137" si="1055">IF(B137=0,"",RANK(H137,H$3:H$500,1))</f>
        <v/>
      </c>
      <c r="K137" s="27" t="str">
        <f>'starší žačky'!A137:A138</f>
        <v/>
      </c>
      <c r="L137" s="27">
        <f>'starší žačky'!B137:B138</f>
        <v>0</v>
      </c>
      <c r="M137" s="27">
        <f>'starší žačky'!C137:C138</f>
        <v>0</v>
      </c>
      <c r="N137" s="27">
        <f>'starší žačky'!D137:D138</f>
        <v>0</v>
      </c>
      <c r="O137" t="str">
        <f>'starší žačky'!I137</f>
        <v/>
      </c>
      <c r="P137" s="27">
        <f t="shared" ref="P137" si="1056">IF(L137=0,1000,MIN(O137:O138)+MAX(O137:O138)/10000000)</f>
        <v>1000</v>
      </c>
      <c r="Q137" s="27" t="str">
        <f t="shared" ref="Q137" si="1057">IF(L137=0,"",RANK(P137,P$3:P$500,1))</f>
        <v/>
      </c>
      <c r="R137" s="27">
        <f t="shared" ref="R137" si="1058">IF(L137=0,1001,P137+K137/10000000000)</f>
        <v>1001</v>
      </c>
      <c r="S137" s="27" t="str">
        <f t="shared" ref="S137" si="1059">IF(L137=0,"",RANK(R137,R$3:R$500,1))</f>
        <v/>
      </c>
      <c r="U137" s="27" t="str">
        <f>'mladší žáci '!A137:A138</f>
        <v/>
      </c>
      <c r="V137" s="27">
        <f>'mladší žáci '!B137:B138</f>
        <v>0</v>
      </c>
      <c r="W137" s="27">
        <f>'mladší žáci '!C137:C138</f>
        <v>0</v>
      </c>
      <c r="X137" s="27">
        <f>'mladší žáci '!D137:D138</f>
        <v>0</v>
      </c>
      <c r="Y137" t="str">
        <f>'mladší žáci '!I137</f>
        <v/>
      </c>
      <c r="Z137" s="27">
        <f t="shared" ref="Z137" si="1060">IF(V137=0,1000,MIN(Y137:Y138)+MAX(Y137:Y138)/10000000)</f>
        <v>1000</v>
      </c>
      <c r="AA137" s="27" t="str">
        <f t="shared" ref="AA137" si="1061">IF(V137=0,"",RANK(Z137,Z$3:Z$500,1))</f>
        <v/>
      </c>
      <c r="AB137" s="27">
        <f t="shared" ref="AB137" si="1062">IF(V137=0,1001,Z137+U137/10000000000)</f>
        <v>1001</v>
      </c>
      <c r="AC137" s="27" t="str">
        <f t="shared" ref="AC137" si="1063">IF(V137=0,"",RANK(AB137,AB$3:AB$500,1))</f>
        <v/>
      </c>
      <c r="AE137" s="27" t="str">
        <f>'mladší žačky'!A137:A138</f>
        <v/>
      </c>
      <c r="AF137" s="27">
        <f>'mladší žačky'!B137:B138</f>
        <v>0</v>
      </c>
      <c r="AG137" s="27">
        <f>'mladší žačky'!C137:C138</f>
        <v>0</v>
      </c>
      <c r="AH137" s="27">
        <f>'mladší žačky'!D137:D138</f>
        <v>0</v>
      </c>
      <c r="AI137" t="str">
        <f>'mladší žačky'!I137</f>
        <v/>
      </c>
      <c r="AJ137" s="27">
        <f t="shared" ref="AJ137" si="1064">IF(AF137=0,1000,MIN(AI137:AI138)+MAX(AI137:AI138)/10000000)</f>
        <v>1000</v>
      </c>
      <c r="AK137" s="27" t="str">
        <f t="shared" ref="AK137" si="1065">IF(AF137=0,"",RANK(AJ137,AJ$3:AJ$500,1))</f>
        <v/>
      </c>
      <c r="AL137" s="27">
        <f t="shared" ref="AL137" si="1066">IF(AF137=0,1001,AJ137+AE137/10000000000)</f>
        <v>1001</v>
      </c>
      <c r="AM137" s="27" t="str">
        <f t="shared" ref="AM137" si="1067">IF(AF137=0,"",RANK(AL137,AL$3:AL$500,1))</f>
        <v/>
      </c>
    </row>
    <row r="138" spans="1:39" x14ac:dyDescent="0.3">
      <c r="A138" s="27"/>
      <c r="B138" s="27"/>
      <c r="C138" s="27"/>
      <c r="D138" s="27"/>
      <c r="E138" t="str">
        <f>'starší žáci'!I138</f>
        <v/>
      </c>
      <c r="F138" s="27"/>
      <c r="G138" s="27"/>
      <c r="H138" s="27"/>
      <c r="I138" s="27"/>
      <c r="K138" s="27"/>
      <c r="L138" s="27"/>
      <c r="M138" s="27"/>
      <c r="N138" s="27"/>
      <c r="O138" t="str">
        <f>'starší žačky'!I138</f>
        <v/>
      </c>
      <c r="P138" s="27"/>
      <c r="Q138" s="27"/>
      <c r="R138" s="27"/>
      <c r="S138" s="27"/>
      <c r="U138" s="27"/>
      <c r="V138" s="27"/>
      <c r="W138" s="27"/>
      <c r="X138" s="27"/>
      <c r="Y138" t="str">
        <f>'mladší žáci '!I138</f>
        <v/>
      </c>
      <c r="Z138" s="27"/>
      <c r="AA138" s="27"/>
      <c r="AB138" s="27"/>
      <c r="AC138" s="27"/>
      <c r="AE138" s="27"/>
      <c r="AF138" s="27"/>
      <c r="AG138" s="27"/>
      <c r="AH138" s="27"/>
      <c r="AI138" t="str">
        <f>'mladší žačky'!I138</f>
        <v/>
      </c>
      <c r="AJ138" s="27"/>
      <c r="AK138" s="27"/>
      <c r="AL138" s="27"/>
      <c r="AM138" s="27"/>
    </row>
    <row r="139" spans="1:39" x14ac:dyDescent="0.3">
      <c r="A139" s="27" t="str">
        <f>'starší žáci'!A139:A140</f>
        <v/>
      </c>
      <c r="B139" s="27">
        <f>'starší žáci'!B139:B140</f>
        <v>0</v>
      </c>
      <c r="C139" s="27">
        <f>'starší žáci'!C139:C140</f>
        <v>0</v>
      </c>
      <c r="D139" s="27">
        <f>'starší žáci'!D139:D140</f>
        <v>0</v>
      </c>
      <c r="E139" t="str">
        <f>'starší žáci'!I139</f>
        <v/>
      </c>
      <c r="F139" s="27">
        <f t="shared" ref="F139" si="1068">IF(B139=0,1000,MIN(E139:E140)+MAX(E139:E140)/10000000)</f>
        <v>1000</v>
      </c>
      <c r="G139" s="27" t="str">
        <f t="shared" ref="G139" si="1069">IF(B139=0,"",RANK(F139,F$3:F$500,1))</f>
        <v/>
      </c>
      <c r="H139" s="27">
        <f t="shared" ref="H139" si="1070">IF(B139=0,1001,F139+A139/10000000000)</f>
        <v>1001</v>
      </c>
      <c r="I139" s="27" t="str">
        <f t="shared" ref="I139" si="1071">IF(B139=0,"",RANK(H139,H$3:H$500,1))</f>
        <v/>
      </c>
      <c r="K139" s="27" t="str">
        <f>'starší žačky'!A139:A140</f>
        <v/>
      </c>
      <c r="L139" s="27">
        <f>'starší žačky'!B139:B140</f>
        <v>0</v>
      </c>
      <c r="M139" s="27">
        <f>'starší žačky'!C139:C140</f>
        <v>0</v>
      </c>
      <c r="N139" s="27">
        <f>'starší žačky'!D139:D140</f>
        <v>0</v>
      </c>
      <c r="O139" t="str">
        <f>'starší žačky'!I139</f>
        <v/>
      </c>
      <c r="P139" s="27">
        <f t="shared" ref="P139" si="1072">IF(L139=0,1000,MIN(O139:O140)+MAX(O139:O140)/10000000)</f>
        <v>1000</v>
      </c>
      <c r="Q139" s="27" t="str">
        <f t="shared" ref="Q139" si="1073">IF(L139=0,"",RANK(P139,P$3:P$500,1))</f>
        <v/>
      </c>
      <c r="R139" s="27">
        <f t="shared" ref="R139" si="1074">IF(L139=0,1001,P139+K139/10000000000)</f>
        <v>1001</v>
      </c>
      <c r="S139" s="27" t="str">
        <f t="shared" ref="S139" si="1075">IF(L139=0,"",RANK(R139,R$3:R$500,1))</f>
        <v/>
      </c>
      <c r="U139" s="27" t="str">
        <f>'mladší žáci '!A139:A140</f>
        <v/>
      </c>
      <c r="V139" s="27">
        <f>'mladší žáci '!B139:B140</f>
        <v>0</v>
      </c>
      <c r="W139" s="27">
        <f>'mladší žáci '!C139:C140</f>
        <v>0</v>
      </c>
      <c r="X139" s="27">
        <f>'mladší žáci '!D139:D140</f>
        <v>0</v>
      </c>
      <c r="Y139" t="str">
        <f>'mladší žáci '!I139</f>
        <v/>
      </c>
      <c r="Z139" s="27">
        <f t="shared" ref="Z139" si="1076">IF(V139=0,1000,MIN(Y139:Y140)+MAX(Y139:Y140)/10000000)</f>
        <v>1000</v>
      </c>
      <c r="AA139" s="27" t="str">
        <f t="shared" ref="AA139" si="1077">IF(V139=0,"",RANK(Z139,Z$3:Z$500,1))</f>
        <v/>
      </c>
      <c r="AB139" s="27">
        <f t="shared" ref="AB139" si="1078">IF(V139=0,1001,Z139+U139/10000000000)</f>
        <v>1001</v>
      </c>
      <c r="AC139" s="27" t="str">
        <f t="shared" ref="AC139" si="1079">IF(V139=0,"",RANK(AB139,AB$3:AB$500,1))</f>
        <v/>
      </c>
      <c r="AE139" s="27" t="str">
        <f>'mladší žačky'!A139:A140</f>
        <v/>
      </c>
      <c r="AF139" s="27">
        <f>'mladší žačky'!B139:B140</f>
        <v>0</v>
      </c>
      <c r="AG139" s="27">
        <f>'mladší žačky'!C139:C140</f>
        <v>0</v>
      </c>
      <c r="AH139" s="27">
        <f>'mladší žačky'!D139:D140</f>
        <v>0</v>
      </c>
      <c r="AI139" t="str">
        <f>'mladší žačky'!I139</f>
        <v/>
      </c>
      <c r="AJ139" s="27">
        <f t="shared" ref="AJ139" si="1080">IF(AF139=0,1000,MIN(AI139:AI140)+MAX(AI139:AI140)/10000000)</f>
        <v>1000</v>
      </c>
      <c r="AK139" s="27" t="str">
        <f t="shared" ref="AK139" si="1081">IF(AF139=0,"",RANK(AJ139,AJ$3:AJ$500,1))</f>
        <v/>
      </c>
      <c r="AL139" s="27">
        <f t="shared" ref="AL139" si="1082">IF(AF139=0,1001,AJ139+AE139/10000000000)</f>
        <v>1001</v>
      </c>
      <c r="AM139" s="27" t="str">
        <f t="shared" ref="AM139" si="1083">IF(AF139=0,"",RANK(AL139,AL$3:AL$500,1))</f>
        <v/>
      </c>
    </row>
    <row r="140" spans="1:39" x14ac:dyDescent="0.3">
      <c r="A140" s="27"/>
      <c r="B140" s="27"/>
      <c r="C140" s="27"/>
      <c r="D140" s="27"/>
      <c r="E140" t="str">
        <f>'starší žáci'!I140</f>
        <v/>
      </c>
      <c r="F140" s="27"/>
      <c r="G140" s="27"/>
      <c r="H140" s="27"/>
      <c r="I140" s="27"/>
      <c r="K140" s="27"/>
      <c r="L140" s="27"/>
      <c r="M140" s="27"/>
      <c r="N140" s="27"/>
      <c r="O140" t="str">
        <f>'starší žačky'!I140</f>
        <v/>
      </c>
      <c r="P140" s="27"/>
      <c r="Q140" s="27"/>
      <c r="R140" s="27"/>
      <c r="S140" s="27"/>
      <c r="U140" s="27"/>
      <c r="V140" s="27"/>
      <c r="W140" s="27"/>
      <c r="X140" s="27"/>
      <c r="Y140" t="str">
        <f>'mladší žáci '!I140</f>
        <v/>
      </c>
      <c r="Z140" s="27"/>
      <c r="AA140" s="27"/>
      <c r="AB140" s="27"/>
      <c r="AC140" s="27"/>
      <c r="AE140" s="27"/>
      <c r="AF140" s="27"/>
      <c r="AG140" s="27"/>
      <c r="AH140" s="27"/>
      <c r="AI140" t="str">
        <f>'mladší žačky'!I140</f>
        <v/>
      </c>
      <c r="AJ140" s="27"/>
      <c r="AK140" s="27"/>
      <c r="AL140" s="27"/>
      <c r="AM140" s="27"/>
    </row>
    <row r="141" spans="1:39" x14ac:dyDescent="0.3">
      <c r="A141" s="27" t="str">
        <f>'starší žáci'!A141:A142</f>
        <v/>
      </c>
      <c r="B141" s="27">
        <f>'starší žáci'!B141:B142</f>
        <v>0</v>
      </c>
      <c r="C141" s="27">
        <f>'starší žáci'!C141:C142</f>
        <v>0</v>
      </c>
      <c r="D141" s="27">
        <f>'starší žáci'!D141:D142</f>
        <v>0</v>
      </c>
      <c r="E141" t="str">
        <f>'starší žáci'!I141</f>
        <v/>
      </c>
      <c r="F141" s="27">
        <f t="shared" ref="F141" si="1084">IF(B141=0,1000,MIN(E141:E142)+MAX(E141:E142)/10000000)</f>
        <v>1000</v>
      </c>
      <c r="G141" s="27" t="str">
        <f t="shared" ref="G141" si="1085">IF(B141=0,"",RANK(F141,F$3:F$500,1))</f>
        <v/>
      </c>
      <c r="H141" s="27">
        <f t="shared" ref="H141" si="1086">IF(B141=0,1001,F141+A141/10000000000)</f>
        <v>1001</v>
      </c>
      <c r="I141" s="27" t="str">
        <f t="shared" ref="I141" si="1087">IF(B141=0,"",RANK(H141,H$3:H$500,1))</f>
        <v/>
      </c>
      <c r="K141" s="27" t="str">
        <f>'starší žačky'!A141:A142</f>
        <v/>
      </c>
      <c r="L141" s="27">
        <f>'starší žačky'!B141:B142</f>
        <v>0</v>
      </c>
      <c r="M141" s="27">
        <f>'starší žačky'!C141:C142</f>
        <v>0</v>
      </c>
      <c r="N141" s="27">
        <f>'starší žačky'!D141:D142</f>
        <v>0</v>
      </c>
      <c r="O141" t="str">
        <f>'starší žačky'!I141</f>
        <v/>
      </c>
      <c r="P141" s="27">
        <f t="shared" ref="P141" si="1088">IF(L141=0,1000,MIN(O141:O142)+MAX(O141:O142)/10000000)</f>
        <v>1000</v>
      </c>
      <c r="Q141" s="27" t="str">
        <f t="shared" ref="Q141" si="1089">IF(L141=0,"",RANK(P141,P$3:P$500,1))</f>
        <v/>
      </c>
      <c r="R141" s="27">
        <f t="shared" ref="R141" si="1090">IF(L141=0,1001,P141+K141/10000000000)</f>
        <v>1001</v>
      </c>
      <c r="S141" s="27" t="str">
        <f t="shared" ref="S141" si="1091">IF(L141=0,"",RANK(R141,R$3:R$500,1))</f>
        <v/>
      </c>
      <c r="U141" s="27" t="str">
        <f>'mladší žáci '!A141:A142</f>
        <v/>
      </c>
      <c r="V141" s="27">
        <f>'mladší žáci '!B141:B142</f>
        <v>0</v>
      </c>
      <c r="W141" s="27">
        <f>'mladší žáci '!C141:C142</f>
        <v>0</v>
      </c>
      <c r="X141" s="27">
        <f>'mladší žáci '!D141:D142</f>
        <v>0</v>
      </c>
      <c r="Y141" t="str">
        <f>'mladší žáci '!I141</f>
        <v/>
      </c>
      <c r="Z141" s="27">
        <f t="shared" ref="Z141" si="1092">IF(V141=0,1000,MIN(Y141:Y142)+MAX(Y141:Y142)/10000000)</f>
        <v>1000</v>
      </c>
      <c r="AA141" s="27" t="str">
        <f t="shared" ref="AA141" si="1093">IF(V141=0,"",RANK(Z141,Z$3:Z$500,1))</f>
        <v/>
      </c>
      <c r="AB141" s="27">
        <f t="shared" ref="AB141" si="1094">IF(V141=0,1001,Z141+U141/10000000000)</f>
        <v>1001</v>
      </c>
      <c r="AC141" s="27" t="str">
        <f t="shared" ref="AC141" si="1095">IF(V141=0,"",RANK(AB141,AB$3:AB$500,1))</f>
        <v/>
      </c>
      <c r="AE141" s="27" t="str">
        <f>'mladší žačky'!A141:A142</f>
        <v/>
      </c>
      <c r="AF141" s="27">
        <f>'mladší žačky'!B141:B142</f>
        <v>0</v>
      </c>
      <c r="AG141" s="27">
        <f>'mladší žačky'!C141:C142</f>
        <v>0</v>
      </c>
      <c r="AH141" s="27">
        <f>'mladší žačky'!D141:D142</f>
        <v>0</v>
      </c>
      <c r="AI141" t="str">
        <f>'mladší žačky'!I141</f>
        <v/>
      </c>
      <c r="AJ141" s="27">
        <f t="shared" ref="AJ141" si="1096">IF(AF141=0,1000,MIN(AI141:AI142)+MAX(AI141:AI142)/10000000)</f>
        <v>1000</v>
      </c>
      <c r="AK141" s="27" t="str">
        <f t="shared" ref="AK141" si="1097">IF(AF141=0,"",RANK(AJ141,AJ$3:AJ$500,1))</f>
        <v/>
      </c>
      <c r="AL141" s="27">
        <f t="shared" ref="AL141" si="1098">IF(AF141=0,1001,AJ141+AE141/10000000000)</f>
        <v>1001</v>
      </c>
      <c r="AM141" s="27" t="str">
        <f t="shared" ref="AM141" si="1099">IF(AF141=0,"",RANK(AL141,AL$3:AL$500,1))</f>
        <v/>
      </c>
    </row>
    <row r="142" spans="1:39" x14ac:dyDescent="0.3">
      <c r="A142" s="27"/>
      <c r="B142" s="27"/>
      <c r="C142" s="27"/>
      <c r="D142" s="27"/>
      <c r="E142" t="str">
        <f>'starší žáci'!I142</f>
        <v/>
      </c>
      <c r="F142" s="27"/>
      <c r="G142" s="27"/>
      <c r="H142" s="27"/>
      <c r="I142" s="27"/>
      <c r="K142" s="27"/>
      <c r="L142" s="27"/>
      <c r="M142" s="27"/>
      <c r="N142" s="27"/>
      <c r="O142" t="str">
        <f>'starší žačky'!I142</f>
        <v/>
      </c>
      <c r="P142" s="27"/>
      <c r="Q142" s="27"/>
      <c r="R142" s="27"/>
      <c r="S142" s="27"/>
      <c r="U142" s="27"/>
      <c r="V142" s="27"/>
      <c r="W142" s="27"/>
      <c r="X142" s="27"/>
      <c r="Y142" t="str">
        <f>'mladší žáci '!I142</f>
        <v/>
      </c>
      <c r="Z142" s="27"/>
      <c r="AA142" s="27"/>
      <c r="AB142" s="27"/>
      <c r="AC142" s="27"/>
      <c r="AE142" s="27"/>
      <c r="AF142" s="27"/>
      <c r="AG142" s="27"/>
      <c r="AH142" s="27"/>
      <c r="AI142" t="str">
        <f>'mladší žačky'!I142</f>
        <v/>
      </c>
      <c r="AJ142" s="27"/>
      <c r="AK142" s="27"/>
      <c r="AL142" s="27"/>
      <c r="AM142" s="27"/>
    </row>
    <row r="143" spans="1:39" x14ac:dyDescent="0.3">
      <c r="A143" s="27" t="str">
        <f>'starší žáci'!A143:A144</f>
        <v/>
      </c>
      <c r="B143" s="27">
        <f>'starší žáci'!B143:B144</f>
        <v>0</v>
      </c>
      <c r="C143" s="27">
        <f>'starší žáci'!C143:C144</f>
        <v>0</v>
      </c>
      <c r="D143" s="27">
        <f>'starší žáci'!D143:D144</f>
        <v>0</v>
      </c>
      <c r="E143" t="str">
        <f>'starší žáci'!I143</f>
        <v/>
      </c>
      <c r="F143" s="27">
        <f t="shared" ref="F143" si="1100">IF(B143=0,1000,MIN(E143:E144)+MAX(E143:E144)/10000000)</f>
        <v>1000</v>
      </c>
      <c r="G143" s="27" t="str">
        <f t="shared" ref="G143" si="1101">IF(B143=0,"",RANK(F143,F$3:F$500,1))</f>
        <v/>
      </c>
      <c r="H143" s="27">
        <f t="shared" ref="H143" si="1102">IF(B143=0,1001,F143+A143/10000000000)</f>
        <v>1001</v>
      </c>
      <c r="I143" s="27" t="str">
        <f t="shared" ref="I143" si="1103">IF(B143=0,"",RANK(H143,H$3:H$500,1))</f>
        <v/>
      </c>
      <c r="K143" s="27" t="str">
        <f>'starší žačky'!A143:A144</f>
        <v/>
      </c>
      <c r="L143" s="27">
        <f>'starší žačky'!B143:B144</f>
        <v>0</v>
      </c>
      <c r="M143" s="27">
        <f>'starší žačky'!C143:C144</f>
        <v>0</v>
      </c>
      <c r="N143" s="27">
        <f>'starší žačky'!D143:D144</f>
        <v>0</v>
      </c>
      <c r="O143" t="str">
        <f>'starší žačky'!I143</f>
        <v/>
      </c>
      <c r="P143" s="27">
        <f t="shared" ref="P143" si="1104">IF(L143=0,1000,MIN(O143:O144)+MAX(O143:O144)/10000000)</f>
        <v>1000</v>
      </c>
      <c r="Q143" s="27" t="str">
        <f t="shared" ref="Q143" si="1105">IF(L143=0,"",RANK(P143,P$3:P$500,1))</f>
        <v/>
      </c>
      <c r="R143" s="27">
        <f t="shared" ref="R143" si="1106">IF(L143=0,1001,P143+K143/10000000000)</f>
        <v>1001</v>
      </c>
      <c r="S143" s="27" t="str">
        <f t="shared" ref="S143" si="1107">IF(L143=0,"",RANK(R143,R$3:R$500,1))</f>
        <v/>
      </c>
      <c r="U143" s="27" t="str">
        <f>'mladší žáci '!A143:A144</f>
        <v/>
      </c>
      <c r="V143" s="27">
        <f>'mladší žáci '!B143:B144</f>
        <v>0</v>
      </c>
      <c r="W143" s="27">
        <f>'mladší žáci '!C143:C144</f>
        <v>0</v>
      </c>
      <c r="X143" s="27">
        <f>'mladší žáci '!D143:D144</f>
        <v>0</v>
      </c>
      <c r="Y143" t="str">
        <f>'mladší žáci '!I143</f>
        <v/>
      </c>
      <c r="Z143" s="27">
        <f t="shared" ref="Z143" si="1108">IF(V143=0,1000,MIN(Y143:Y144)+MAX(Y143:Y144)/10000000)</f>
        <v>1000</v>
      </c>
      <c r="AA143" s="27" t="str">
        <f t="shared" ref="AA143" si="1109">IF(V143=0,"",RANK(Z143,Z$3:Z$500,1))</f>
        <v/>
      </c>
      <c r="AB143" s="27">
        <f t="shared" ref="AB143" si="1110">IF(V143=0,1001,Z143+U143/10000000000)</f>
        <v>1001</v>
      </c>
      <c r="AC143" s="27" t="str">
        <f t="shared" ref="AC143" si="1111">IF(V143=0,"",RANK(AB143,AB$3:AB$500,1))</f>
        <v/>
      </c>
      <c r="AE143" s="27" t="str">
        <f>'mladší žačky'!A143:A144</f>
        <v/>
      </c>
      <c r="AF143" s="27">
        <f>'mladší žačky'!B143:B144</f>
        <v>0</v>
      </c>
      <c r="AG143" s="27">
        <f>'mladší žačky'!C143:C144</f>
        <v>0</v>
      </c>
      <c r="AH143" s="27">
        <f>'mladší žačky'!D143:D144</f>
        <v>0</v>
      </c>
      <c r="AI143" t="str">
        <f>'mladší žačky'!I143</f>
        <v/>
      </c>
      <c r="AJ143" s="27">
        <f t="shared" ref="AJ143" si="1112">IF(AF143=0,1000,MIN(AI143:AI144)+MAX(AI143:AI144)/10000000)</f>
        <v>1000</v>
      </c>
      <c r="AK143" s="27" t="str">
        <f t="shared" ref="AK143" si="1113">IF(AF143=0,"",RANK(AJ143,AJ$3:AJ$500,1))</f>
        <v/>
      </c>
      <c r="AL143" s="27">
        <f t="shared" ref="AL143" si="1114">IF(AF143=0,1001,AJ143+AE143/10000000000)</f>
        <v>1001</v>
      </c>
      <c r="AM143" s="27" t="str">
        <f t="shared" ref="AM143" si="1115">IF(AF143=0,"",RANK(AL143,AL$3:AL$500,1))</f>
        <v/>
      </c>
    </row>
    <row r="144" spans="1:39" x14ac:dyDescent="0.3">
      <c r="A144" s="27"/>
      <c r="B144" s="27"/>
      <c r="C144" s="27"/>
      <c r="D144" s="27"/>
      <c r="E144" t="str">
        <f>'starší žáci'!I144</f>
        <v/>
      </c>
      <c r="F144" s="27"/>
      <c r="G144" s="27"/>
      <c r="H144" s="27"/>
      <c r="I144" s="27"/>
      <c r="K144" s="27"/>
      <c r="L144" s="27"/>
      <c r="M144" s="27"/>
      <c r="N144" s="27"/>
      <c r="O144" t="str">
        <f>'starší žačky'!I144</f>
        <v/>
      </c>
      <c r="P144" s="27"/>
      <c r="Q144" s="27"/>
      <c r="R144" s="27"/>
      <c r="S144" s="27"/>
      <c r="U144" s="27"/>
      <c r="V144" s="27"/>
      <c r="W144" s="27"/>
      <c r="X144" s="27"/>
      <c r="Y144" t="str">
        <f>'mladší žáci '!I144</f>
        <v/>
      </c>
      <c r="Z144" s="27"/>
      <c r="AA144" s="27"/>
      <c r="AB144" s="27"/>
      <c r="AC144" s="27"/>
      <c r="AE144" s="27"/>
      <c r="AF144" s="27"/>
      <c r="AG144" s="27"/>
      <c r="AH144" s="27"/>
      <c r="AI144" t="str">
        <f>'mladší žačky'!I144</f>
        <v/>
      </c>
      <c r="AJ144" s="27"/>
      <c r="AK144" s="27"/>
      <c r="AL144" s="27"/>
      <c r="AM144" s="27"/>
    </row>
    <row r="145" spans="1:39" x14ac:dyDescent="0.3">
      <c r="A145" s="27" t="str">
        <f>'starší žáci'!A145:A146</f>
        <v/>
      </c>
      <c r="B145" s="27">
        <f>'starší žáci'!B145:B146</f>
        <v>0</v>
      </c>
      <c r="C145" s="27">
        <f>'starší žáci'!C145:C146</f>
        <v>0</v>
      </c>
      <c r="D145" s="27">
        <f>'starší žáci'!D145:D146</f>
        <v>0</v>
      </c>
      <c r="E145" t="str">
        <f>'starší žáci'!I145</f>
        <v/>
      </c>
      <c r="F145" s="27">
        <f t="shared" ref="F145" si="1116">IF(B145=0,1000,MIN(E145:E146)+MAX(E145:E146)/10000000)</f>
        <v>1000</v>
      </c>
      <c r="G145" s="27" t="str">
        <f t="shared" ref="G145" si="1117">IF(B145=0,"",RANK(F145,F$3:F$500,1))</f>
        <v/>
      </c>
      <c r="H145" s="27">
        <f t="shared" ref="H145" si="1118">IF(B145=0,1001,F145+A145/10000000000)</f>
        <v>1001</v>
      </c>
      <c r="I145" s="27" t="str">
        <f t="shared" ref="I145" si="1119">IF(B145=0,"",RANK(H145,H$3:H$500,1))</f>
        <v/>
      </c>
      <c r="K145" s="27" t="str">
        <f>'starší žačky'!A145:A146</f>
        <v/>
      </c>
      <c r="L145" s="27">
        <f>'starší žačky'!B145:B146</f>
        <v>0</v>
      </c>
      <c r="M145" s="27">
        <f>'starší žačky'!C145:C146</f>
        <v>0</v>
      </c>
      <c r="N145" s="27">
        <f>'starší žačky'!D145:D146</f>
        <v>0</v>
      </c>
      <c r="O145" t="str">
        <f>'starší žačky'!I145</f>
        <v/>
      </c>
      <c r="P145" s="27">
        <f t="shared" ref="P145" si="1120">IF(L145=0,1000,MIN(O145:O146)+MAX(O145:O146)/10000000)</f>
        <v>1000</v>
      </c>
      <c r="Q145" s="27" t="str">
        <f t="shared" ref="Q145" si="1121">IF(L145=0,"",RANK(P145,P$3:P$500,1))</f>
        <v/>
      </c>
      <c r="R145" s="27">
        <f t="shared" ref="R145" si="1122">IF(L145=0,1001,P145+K145/10000000000)</f>
        <v>1001</v>
      </c>
      <c r="S145" s="27" t="str">
        <f t="shared" ref="S145" si="1123">IF(L145=0,"",RANK(R145,R$3:R$500,1))</f>
        <v/>
      </c>
      <c r="U145" s="27" t="str">
        <f>'mladší žáci '!A145:A146</f>
        <v/>
      </c>
      <c r="V145" s="27">
        <f>'mladší žáci '!B145:B146</f>
        <v>0</v>
      </c>
      <c r="W145" s="27">
        <f>'mladší žáci '!C145:C146</f>
        <v>0</v>
      </c>
      <c r="X145" s="27">
        <f>'mladší žáci '!D145:D146</f>
        <v>0</v>
      </c>
      <c r="Y145" t="str">
        <f>'mladší žáci '!I145</f>
        <v/>
      </c>
      <c r="Z145" s="27">
        <f t="shared" ref="Z145" si="1124">IF(V145=0,1000,MIN(Y145:Y146)+MAX(Y145:Y146)/10000000)</f>
        <v>1000</v>
      </c>
      <c r="AA145" s="27" t="str">
        <f t="shared" ref="AA145" si="1125">IF(V145=0,"",RANK(Z145,Z$3:Z$500,1))</f>
        <v/>
      </c>
      <c r="AB145" s="27">
        <f t="shared" ref="AB145" si="1126">IF(V145=0,1001,Z145+U145/10000000000)</f>
        <v>1001</v>
      </c>
      <c r="AC145" s="27" t="str">
        <f t="shared" ref="AC145" si="1127">IF(V145=0,"",RANK(AB145,AB$3:AB$500,1))</f>
        <v/>
      </c>
      <c r="AE145" s="27" t="str">
        <f>'mladší žačky'!A145:A146</f>
        <v/>
      </c>
      <c r="AF145" s="27">
        <f>'mladší žačky'!B145:B146</f>
        <v>0</v>
      </c>
      <c r="AG145" s="27">
        <f>'mladší žačky'!C145:C146</f>
        <v>0</v>
      </c>
      <c r="AH145" s="27">
        <f>'mladší žačky'!D145:D146</f>
        <v>0</v>
      </c>
      <c r="AI145" t="str">
        <f>'mladší žačky'!I145</f>
        <v/>
      </c>
      <c r="AJ145" s="27">
        <f t="shared" ref="AJ145" si="1128">IF(AF145=0,1000,MIN(AI145:AI146)+MAX(AI145:AI146)/10000000)</f>
        <v>1000</v>
      </c>
      <c r="AK145" s="27" t="str">
        <f t="shared" ref="AK145" si="1129">IF(AF145=0,"",RANK(AJ145,AJ$3:AJ$500,1))</f>
        <v/>
      </c>
      <c r="AL145" s="27">
        <f t="shared" ref="AL145" si="1130">IF(AF145=0,1001,AJ145+AE145/10000000000)</f>
        <v>1001</v>
      </c>
      <c r="AM145" s="27" t="str">
        <f t="shared" ref="AM145" si="1131">IF(AF145=0,"",RANK(AL145,AL$3:AL$500,1))</f>
        <v/>
      </c>
    </row>
    <row r="146" spans="1:39" x14ac:dyDescent="0.3">
      <c r="A146" s="27"/>
      <c r="B146" s="27"/>
      <c r="C146" s="27"/>
      <c r="D146" s="27"/>
      <c r="E146" t="str">
        <f>'starší žáci'!I146</f>
        <v/>
      </c>
      <c r="F146" s="27"/>
      <c r="G146" s="27"/>
      <c r="H146" s="27"/>
      <c r="I146" s="27"/>
      <c r="K146" s="27"/>
      <c r="L146" s="27"/>
      <c r="M146" s="27"/>
      <c r="N146" s="27"/>
      <c r="O146" t="str">
        <f>'starší žačky'!I146</f>
        <v/>
      </c>
      <c r="P146" s="27"/>
      <c r="Q146" s="27"/>
      <c r="R146" s="27"/>
      <c r="S146" s="27"/>
      <c r="U146" s="27"/>
      <c r="V146" s="27"/>
      <c r="W146" s="27"/>
      <c r="X146" s="27"/>
      <c r="Y146" t="str">
        <f>'mladší žáci '!I146</f>
        <v/>
      </c>
      <c r="Z146" s="27"/>
      <c r="AA146" s="27"/>
      <c r="AB146" s="27"/>
      <c r="AC146" s="27"/>
      <c r="AE146" s="27"/>
      <c r="AF146" s="27"/>
      <c r="AG146" s="27"/>
      <c r="AH146" s="27"/>
      <c r="AI146" t="str">
        <f>'mladší žačky'!I146</f>
        <v/>
      </c>
      <c r="AJ146" s="27"/>
      <c r="AK146" s="27"/>
      <c r="AL146" s="27"/>
      <c r="AM146" s="27"/>
    </row>
    <row r="147" spans="1:39" x14ac:dyDescent="0.3">
      <c r="A147" s="27" t="str">
        <f>'starší žáci'!A147:A148</f>
        <v/>
      </c>
      <c r="B147" s="27">
        <f>'starší žáci'!B147:B148</f>
        <v>0</v>
      </c>
      <c r="C147" s="27">
        <f>'starší žáci'!C147:C148</f>
        <v>0</v>
      </c>
      <c r="D147" s="27">
        <f>'starší žáci'!D147:D148</f>
        <v>0</v>
      </c>
      <c r="E147" t="str">
        <f>'starší žáci'!I147</f>
        <v/>
      </c>
      <c r="F147" s="27">
        <f t="shared" ref="F147" si="1132">IF(B147=0,1000,MIN(E147:E148)+MAX(E147:E148)/10000000)</f>
        <v>1000</v>
      </c>
      <c r="G147" s="27" t="str">
        <f t="shared" ref="G147" si="1133">IF(B147=0,"",RANK(F147,F$3:F$500,1))</f>
        <v/>
      </c>
      <c r="H147" s="27">
        <f t="shared" ref="H147" si="1134">IF(B147=0,1001,F147+A147/10000000000)</f>
        <v>1001</v>
      </c>
      <c r="I147" s="27" t="str">
        <f t="shared" ref="I147" si="1135">IF(B147=0,"",RANK(H147,H$3:H$500,1))</f>
        <v/>
      </c>
      <c r="K147" s="27" t="str">
        <f>'starší žačky'!A147:A148</f>
        <v/>
      </c>
      <c r="L147" s="27">
        <f>'starší žačky'!B147:B148</f>
        <v>0</v>
      </c>
      <c r="M147" s="27">
        <f>'starší žačky'!C147:C148</f>
        <v>0</v>
      </c>
      <c r="N147" s="27">
        <f>'starší žačky'!D147:D148</f>
        <v>0</v>
      </c>
      <c r="O147" t="str">
        <f>'starší žačky'!I147</f>
        <v/>
      </c>
      <c r="P147" s="27">
        <f t="shared" ref="P147" si="1136">IF(L147=0,1000,MIN(O147:O148)+MAX(O147:O148)/10000000)</f>
        <v>1000</v>
      </c>
      <c r="Q147" s="27" t="str">
        <f t="shared" ref="Q147" si="1137">IF(L147=0,"",RANK(P147,P$3:P$500,1))</f>
        <v/>
      </c>
      <c r="R147" s="27">
        <f t="shared" ref="R147" si="1138">IF(L147=0,1001,P147+K147/10000000000)</f>
        <v>1001</v>
      </c>
      <c r="S147" s="27" t="str">
        <f t="shared" ref="S147" si="1139">IF(L147=0,"",RANK(R147,R$3:R$500,1))</f>
        <v/>
      </c>
      <c r="U147" s="27" t="str">
        <f>'mladší žáci '!A147:A148</f>
        <v/>
      </c>
      <c r="V147" s="27">
        <f>'mladší žáci '!B147:B148</f>
        <v>0</v>
      </c>
      <c r="W147" s="27">
        <f>'mladší žáci '!C147:C148</f>
        <v>0</v>
      </c>
      <c r="X147" s="27">
        <f>'mladší žáci '!D147:D148</f>
        <v>0</v>
      </c>
      <c r="Y147" t="str">
        <f>'mladší žáci '!I147</f>
        <v/>
      </c>
      <c r="Z147" s="27">
        <f t="shared" ref="Z147" si="1140">IF(V147=0,1000,MIN(Y147:Y148)+MAX(Y147:Y148)/10000000)</f>
        <v>1000</v>
      </c>
      <c r="AA147" s="27" t="str">
        <f t="shared" ref="AA147" si="1141">IF(V147=0,"",RANK(Z147,Z$3:Z$500,1))</f>
        <v/>
      </c>
      <c r="AB147" s="27">
        <f t="shared" ref="AB147" si="1142">IF(V147=0,1001,Z147+U147/10000000000)</f>
        <v>1001</v>
      </c>
      <c r="AC147" s="27" t="str">
        <f t="shared" ref="AC147" si="1143">IF(V147=0,"",RANK(AB147,AB$3:AB$500,1))</f>
        <v/>
      </c>
      <c r="AE147" s="27" t="str">
        <f>'mladší žačky'!A147:A148</f>
        <v/>
      </c>
      <c r="AF147" s="27">
        <f>'mladší žačky'!B147:B148</f>
        <v>0</v>
      </c>
      <c r="AG147" s="27">
        <f>'mladší žačky'!C147:C148</f>
        <v>0</v>
      </c>
      <c r="AH147" s="27">
        <f>'mladší žačky'!D147:D148</f>
        <v>0</v>
      </c>
      <c r="AI147" t="str">
        <f>'mladší žačky'!I147</f>
        <v/>
      </c>
      <c r="AJ147" s="27">
        <f t="shared" ref="AJ147" si="1144">IF(AF147=0,1000,MIN(AI147:AI148)+MAX(AI147:AI148)/10000000)</f>
        <v>1000</v>
      </c>
      <c r="AK147" s="27" t="str">
        <f t="shared" ref="AK147" si="1145">IF(AF147=0,"",RANK(AJ147,AJ$3:AJ$500,1))</f>
        <v/>
      </c>
      <c r="AL147" s="27">
        <f t="shared" ref="AL147" si="1146">IF(AF147=0,1001,AJ147+AE147/10000000000)</f>
        <v>1001</v>
      </c>
      <c r="AM147" s="27" t="str">
        <f t="shared" ref="AM147" si="1147">IF(AF147=0,"",RANK(AL147,AL$3:AL$500,1))</f>
        <v/>
      </c>
    </row>
    <row r="148" spans="1:39" x14ac:dyDescent="0.3">
      <c r="A148" s="27"/>
      <c r="B148" s="27"/>
      <c r="C148" s="27"/>
      <c r="D148" s="27"/>
      <c r="E148" t="str">
        <f>'starší žáci'!I148</f>
        <v/>
      </c>
      <c r="F148" s="27"/>
      <c r="G148" s="27"/>
      <c r="H148" s="27"/>
      <c r="I148" s="27"/>
      <c r="K148" s="27"/>
      <c r="L148" s="27"/>
      <c r="M148" s="27"/>
      <c r="N148" s="27"/>
      <c r="O148" t="str">
        <f>'starší žačky'!I148</f>
        <v/>
      </c>
      <c r="P148" s="27"/>
      <c r="Q148" s="27"/>
      <c r="R148" s="27"/>
      <c r="S148" s="27"/>
      <c r="U148" s="27"/>
      <c r="V148" s="27"/>
      <c r="W148" s="27"/>
      <c r="X148" s="27"/>
      <c r="Y148" t="str">
        <f>'mladší žáci '!I148</f>
        <v/>
      </c>
      <c r="Z148" s="27"/>
      <c r="AA148" s="27"/>
      <c r="AB148" s="27"/>
      <c r="AC148" s="27"/>
      <c r="AE148" s="27"/>
      <c r="AF148" s="27"/>
      <c r="AG148" s="27"/>
      <c r="AH148" s="27"/>
      <c r="AI148" t="str">
        <f>'mladší žačky'!I148</f>
        <v/>
      </c>
      <c r="AJ148" s="27"/>
      <c r="AK148" s="27"/>
      <c r="AL148" s="27"/>
      <c r="AM148" s="27"/>
    </row>
    <row r="149" spans="1:39" x14ac:dyDescent="0.3">
      <c r="A149" s="27" t="str">
        <f>'starší žáci'!A149:A150</f>
        <v/>
      </c>
      <c r="B149" s="27">
        <f>'starší žáci'!B149:B150</f>
        <v>0</v>
      </c>
      <c r="C149" s="27">
        <f>'starší žáci'!C149:C150</f>
        <v>0</v>
      </c>
      <c r="D149" s="27">
        <f>'starší žáci'!D149:D150</f>
        <v>0</v>
      </c>
      <c r="E149" t="str">
        <f>'starší žáci'!I149</f>
        <v/>
      </c>
      <c r="F149" s="27">
        <f t="shared" ref="F149" si="1148">IF(B149=0,1000,MIN(E149:E150)+MAX(E149:E150)/10000000)</f>
        <v>1000</v>
      </c>
      <c r="G149" s="27" t="str">
        <f t="shared" ref="G149" si="1149">IF(B149=0,"",RANK(F149,F$3:F$500,1))</f>
        <v/>
      </c>
      <c r="H149" s="27">
        <f t="shared" ref="H149" si="1150">IF(B149=0,1001,F149+A149/10000000000)</f>
        <v>1001</v>
      </c>
      <c r="I149" s="27" t="str">
        <f t="shared" ref="I149" si="1151">IF(B149=0,"",RANK(H149,H$3:H$500,1))</f>
        <v/>
      </c>
      <c r="K149" s="27" t="str">
        <f>'starší žačky'!A149:A150</f>
        <v/>
      </c>
      <c r="L149" s="27">
        <f>'starší žačky'!B149:B150</f>
        <v>0</v>
      </c>
      <c r="M149" s="27">
        <f>'starší žačky'!C149:C150</f>
        <v>0</v>
      </c>
      <c r="N149" s="27">
        <f>'starší žačky'!D149:D150</f>
        <v>0</v>
      </c>
      <c r="O149" t="str">
        <f>'starší žačky'!I149</f>
        <v/>
      </c>
      <c r="P149" s="27">
        <f t="shared" ref="P149" si="1152">IF(L149=0,1000,MIN(O149:O150)+MAX(O149:O150)/10000000)</f>
        <v>1000</v>
      </c>
      <c r="Q149" s="27" t="str">
        <f t="shared" ref="Q149" si="1153">IF(L149=0,"",RANK(P149,P$3:P$500,1))</f>
        <v/>
      </c>
      <c r="R149" s="27">
        <f t="shared" ref="R149" si="1154">IF(L149=0,1001,P149+K149/10000000000)</f>
        <v>1001</v>
      </c>
      <c r="S149" s="27" t="str">
        <f t="shared" ref="S149" si="1155">IF(L149=0,"",RANK(R149,R$3:R$500,1))</f>
        <v/>
      </c>
      <c r="U149" s="27" t="str">
        <f>'mladší žáci '!A149:A150</f>
        <v/>
      </c>
      <c r="V149" s="27">
        <f>'mladší žáci '!B149:B150</f>
        <v>0</v>
      </c>
      <c r="W149" s="27">
        <f>'mladší žáci '!C149:C150</f>
        <v>0</v>
      </c>
      <c r="X149" s="27">
        <f>'mladší žáci '!D149:D150</f>
        <v>0</v>
      </c>
      <c r="Y149" t="str">
        <f>'mladší žáci '!I149</f>
        <v/>
      </c>
      <c r="Z149" s="27">
        <f t="shared" ref="Z149" si="1156">IF(V149=0,1000,MIN(Y149:Y150)+MAX(Y149:Y150)/10000000)</f>
        <v>1000</v>
      </c>
      <c r="AA149" s="27" t="str">
        <f t="shared" ref="AA149" si="1157">IF(V149=0,"",RANK(Z149,Z$3:Z$500,1))</f>
        <v/>
      </c>
      <c r="AB149" s="27">
        <f t="shared" ref="AB149" si="1158">IF(V149=0,1001,Z149+U149/10000000000)</f>
        <v>1001</v>
      </c>
      <c r="AC149" s="27" t="str">
        <f t="shared" ref="AC149" si="1159">IF(V149=0,"",RANK(AB149,AB$3:AB$500,1))</f>
        <v/>
      </c>
      <c r="AE149" s="27" t="str">
        <f>'mladší žačky'!A149:A150</f>
        <v/>
      </c>
      <c r="AF149" s="27">
        <f>'mladší žačky'!B149:B150</f>
        <v>0</v>
      </c>
      <c r="AG149" s="27">
        <f>'mladší žačky'!C149:C150</f>
        <v>0</v>
      </c>
      <c r="AH149" s="27">
        <f>'mladší žačky'!D149:D150</f>
        <v>0</v>
      </c>
      <c r="AI149" t="str">
        <f>'mladší žačky'!I149</f>
        <v/>
      </c>
      <c r="AJ149" s="27">
        <f t="shared" ref="AJ149" si="1160">IF(AF149=0,1000,MIN(AI149:AI150)+MAX(AI149:AI150)/10000000)</f>
        <v>1000</v>
      </c>
      <c r="AK149" s="27" t="str">
        <f t="shared" ref="AK149" si="1161">IF(AF149=0,"",RANK(AJ149,AJ$3:AJ$500,1))</f>
        <v/>
      </c>
      <c r="AL149" s="27">
        <f t="shared" ref="AL149" si="1162">IF(AF149=0,1001,AJ149+AE149/10000000000)</f>
        <v>1001</v>
      </c>
      <c r="AM149" s="27" t="str">
        <f t="shared" ref="AM149" si="1163">IF(AF149=0,"",RANK(AL149,AL$3:AL$500,1))</f>
        <v/>
      </c>
    </row>
    <row r="150" spans="1:39" x14ac:dyDescent="0.3">
      <c r="A150" s="27"/>
      <c r="B150" s="27"/>
      <c r="C150" s="27"/>
      <c r="D150" s="27"/>
      <c r="E150" t="str">
        <f>'starší žáci'!I150</f>
        <v/>
      </c>
      <c r="F150" s="27"/>
      <c r="G150" s="27"/>
      <c r="H150" s="27"/>
      <c r="I150" s="27"/>
      <c r="K150" s="27"/>
      <c r="L150" s="27"/>
      <c r="M150" s="27"/>
      <c r="N150" s="27"/>
      <c r="O150" t="str">
        <f>'starší žačky'!I150</f>
        <v/>
      </c>
      <c r="P150" s="27"/>
      <c r="Q150" s="27"/>
      <c r="R150" s="27"/>
      <c r="S150" s="27"/>
      <c r="U150" s="27"/>
      <c r="V150" s="27"/>
      <c r="W150" s="27"/>
      <c r="X150" s="27"/>
      <c r="Y150" t="str">
        <f>'mladší žáci '!I150</f>
        <v/>
      </c>
      <c r="Z150" s="27"/>
      <c r="AA150" s="27"/>
      <c r="AB150" s="27"/>
      <c r="AC150" s="27"/>
      <c r="AE150" s="27"/>
      <c r="AF150" s="27"/>
      <c r="AG150" s="27"/>
      <c r="AH150" s="27"/>
      <c r="AI150" t="str">
        <f>'mladší žačky'!I150</f>
        <v/>
      </c>
      <c r="AJ150" s="27"/>
      <c r="AK150" s="27"/>
      <c r="AL150" s="27"/>
      <c r="AM150" s="27"/>
    </row>
    <row r="151" spans="1:39" x14ac:dyDescent="0.3">
      <c r="A151" s="27" t="str">
        <f>'starší žáci'!A151:A152</f>
        <v/>
      </c>
      <c r="B151" s="27">
        <f>'starší žáci'!B151:B152</f>
        <v>0</v>
      </c>
      <c r="C151" s="27">
        <f>'starší žáci'!C151:C152</f>
        <v>0</v>
      </c>
      <c r="D151" s="27">
        <f>'starší žáci'!D151:D152</f>
        <v>0</v>
      </c>
      <c r="E151" t="str">
        <f>'starší žáci'!I151</f>
        <v/>
      </c>
      <c r="F151" s="27">
        <f t="shared" ref="F151" si="1164">IF(B151=0,1000,MIN(E151:E152)+MAX(E151:E152)/10000000)</f>
        <v>1000</v>
      </c>
      <c r="G151" s="27" t="str">
        <f t="shared" ref="G151" si="1165">IF(B151=0,"",RANK(F151,F$3:F$500,1))</f>
        <v/>
      </c>
      <c r="H151" s="27">
        <f t="shared" ref="H151" si="1166">IF(B151=0,1001,F151+A151/10000000000)</f>
        <v>1001</v>
      </c>
      <c r="I151" s="27" t="str">
        <f t="shared" ref="I151" si="1167">IF(B151=0,"",RANK(H151,H$3:H$500,1))</f>
        <v/>
      </c>
      <c r="K151" s="27" t="str">
        <f>'starší žačky'!A151:A152</f>
        <v/>
      </c>
      <c r="L151" s="27">
        <f>'starší žačky'!B151:B152</f>
        <v>0</v>
      </c>
      <c r="M151" s="27">
        <f>'starší žačky'!C151:C152</f>
        <v>0</v>
      </c>
      <c r="N151" s="27">
        <f>'starší žačky'!D151:D152</f>
        <v>0</v>
      </c>
      <c r="O151" t="str">
        <f>'starší žačky'!I151</f>
        <v/>
      </c>
      <c r="P151" s="27">
        <f t="shared" ref="P151" si="1168">IF(L151=0,1000,MIN(O151:O152)+MAX(O151:O152)/10000000)</f>
        <v>1000</v>
      </c>
      <c r="Q151" s="27" t="str">
        <f t="shared" ref="Q151" si="1169">IF(L151=0,"",RANK(P151,P$3:P$500,1))</f>
        <v/>
      </c>
      <c r="R151" s="27">
        <f t="shared" ref="R151" si="1170">IF(L151=0,1001,P151+K151/10000000000)</f>
        <v>1001</v>
      </c>
      <c r="S151" s="27" t="str">
        <f t="shared" ref="S151" si="1171">IF(L151=0,"",RANK(R151,R$3:R$500,1))</f>
        <v/>
      </c>
      <c r="U151" s="27" t="str">
        <f>'mladší žáci '!A151:A152</f>
        <v/>
      </c>
      <c r="V151" s="27">
        <f>'mladší žáci '!B151:B152</f>
        <v>0</v>
      </c>
      <c r="W151" s="27">
        <f>'mladší žáci '!C151:C152</f>
        <v>0</v>
      </c>
      <c r="X151" s="27">
        <f>'mladší žáci '!D151:D152</f>
        <v>0</v>
      </c>
      <c r="Y151" t="str">
        <f>'mladší žáci '!I151</f>
        <v/>
      </c>
      <c r="Z151" s="27">
        <f t="shared" ref="Z151" si="1172">IF(V151=0,1000,MIN(Y151:Y152)+MAX(Y151:Y152)/10000000)</f>
        <v>1000</v>
      </c>
      <c r="AA151" s="27" t="str">
        <f t="shared" ref="AA151" si="1173">IF(V151=0,"",RANK(Z151,Z$3:Z$500,1))</f>
        <v/>
      </c>
      <c r="AB151" s="27">
        <f t="shared" ref="AB151" si="1174">IF(V151=0,1001,Z151+U151/10000000000)</f>
        <v>1001</v>
      </c>
      <c r="AC151" s="27" t="str">
        <f t="shared" ref="AC151" si="1175">IF(V151=0,"",RANK(AB151,AB$3:AB$500,1))</f>
        <v/>
      </c>
      <c r="AE151" s="27" t="str">
        <f>'mladší žačky'!A151:A152</f>
        <v/>
      </c>
      <c r="AF151" s="27">
        <f>'mladší žačky'!B151:B152</f>
        <v>0</v>
      </c>
      <c r="AG151" s="27">
        <f>'mladší žačky'!C151:C152</f>
        <v>0</v>
      </c>
      <c r="AH151" s="27">
        <f>'mladší žačky'!D151:D152</f>
        <v>0</v>
      </c>
      <c r="AI151" t="str">
        <f>'mladší žačky'!I151</f>
        <v/>
      </c>
      <c r="AJ151" s="27">
        <f t="shared" ref="AJ151" si="1176">IF(AF151=0,1000,MIN(AI151:AI152)+MAX(AI151:AI152)/10000000)</f>
        <v>1000</v>
      </c>
      <c r="AK151" s="27" t="str">
        <f t="shared" ref="AK151" si="1177">IF(AF151=0,"",RANK(AJ151,AJ$3:AJ$500,1))</f>
        <v/>
      </c>
      <c r="AL151" s="27">
        <f t="shared" ref="AL151" si="1178">IF(AF151=0,1001,AJ151+AE151/10000000000)</f>
        <v>1001</v>
      </c>
      <c r="AM151" s="27" t="str">
        <f t="shared" ref="AM151" si="1179">IF(AF151=0,"",RANK(AL151,AL$3:AL$500,1))</f>
        <v/>
      </c>
    </row>
    <row r="152" spans="1:39" x14ac:dyDescent="0.3">
      <c r="A152" s="27"/>
      <c r="B152" s="27"/>
      <c r="C152" s="27"/>
      <c r="D152" s="27"/>
      <c r="E152" t="str">
        <f>'starší žáci'!I152</f>
        <v/>
      </c>
      <c r="F152" s="27"/>
      <c r="G152" s="27"/>
      <c r="H152" s="27"/>
      <c r="I152" s="27"/>
      <c r="K152" s="27"/>
      <c r="L152" s="27"/>
      <c r="M152" s="27"/>
      <c r="N152" s="27"/>
      <c r="O152" t="str">
        <f>'starší žačky'!I152</f>
        <v/>
      </c>
      <c r="P152" s="27"/>
      <c r="Q152" s="27"/>
      <c r="R152" s="27"/>
      <c r="S152" s="27"/>
      <c r="U152" s="27"/>
      <c r="V152" s="27"/>
      <c r="W152" s="27"/>
      <c r="X152" s="27"/>
      <c r="Y152" t="str">
        <f>'mladší žáci '!I152</f>
        <v/>
      </c>
      <c r="Z152" s="27"/>
      <c r="AA152" s="27"/>
      <c r="AB152" s="27"/>
      <c r="AC152" s="27"/>
      <c r="AE152" s="27"/>
      <c r="AF152" s="27"/>
      <c r="AG152" s="27"/>
      <c r="AH152" s="27"/>
      <c r="AI152" t="str">
        <f>'mladší žačky'!I152</f>
        <v/>
      </c>
      <c r="AJ152" s="27"/>
      <c r="AK152" s="27"/>
      <c r="AL152" s="27"/>
      <c r="AM152" s="27"/>
    </row>
    <row r="153" spans="1:39" x14ac:dyDescent="0.3">
      <c r="A153" s="27" t="str">
        <f>'starší žáci'!A153:A154</f>
        <v/>
      </c>
      <c r="B153" s="27">
        <f>'starší žáci'!B153:B154</f>
        <v>0</v>
      </c>
      <c r="C153" s="27">
        <f>'starší žáci'!C153:C154</f>
        <v>0</v>
      </c>
      <c r="D153" s="27">
        <f>'starší žáci'!D153:D154</f>
        <v>0</v>
      </c>
      <c r="E153" t="str">
        <f>'starší žáci'!I153</f>
        <v/>
      </c>
      <c r="F153" s="27">
        <f t="shared" ref="F153" si="1180">IF(B153=0,1000,MIN(E153:E154)+MAX(E153:E154)/10000000)</f>
        <v>1000</v>
      </c>
      <c r="G153" s="27" t="str">
        <f t="shared" ref="G153" si="1181">IF(B153=0,"",RANK(F153,F$3:F$500,1))</f>
        <v/>
      </c>
      <c r="H153" s="27">
        <f t="shared" ref="H153" si="1182">IF(B153=0,1001,F153+A153/10000000000)</f>
        <v>1001</v>
      </c>
      <c r="I153" s="27" t="str">
        <f t="shared" ref="I153" si="1183">IF(B153=0,"",RANK(H153,H$3:H$500,1))</f>
        <v/>
      </c>
      <c r="K153" s="27" t="str">
        <f>'starší žačky'!A153:A154</f>
        <v/>
      </c>
      <c r="L153" s="27">
        <f>'starší žačky'!B153:B154</f>
        <v>0</v>
      </c>
      <c r="M153" s="27">
        <f>'starší žačky'!C153:C154</f>
        <v>0</v>
      </c>
      <c r="N153" s="27">
        <f>'starší žačky'!D153:D154</f>
        <v>0</v>
      </c>
      <c r="O153" t="str">
        <f>'starší žačky'!I153</f>
        <v/>
      </c>
      <c r="P153" s="27">
        <f t="shared" ref="P153" si="1184">IF(L153=0,1000,MIN(O153:O154)+MAX(O153:O154)/10000000)</f>
        <v>1000</v>
      </c>
      <c r="Q153" s="27" t="str">
        <f t="shared" ref="Q153" si="1185">IF(L153=0,"",RANK(P153,P$3:P$500,1))</f>
        <v/>
      </c>
      <c r="R153" s="27">
        <f t="shared" ref="R153" si="1186">IF(L153=0,1001,P153+K153/10000000000)</f>
        <v>1001</v>
      </c>
      <c r="S153" s="27" t="str">
        <f t="shared" ref="S153" si="1187">IF(L153=0,"",RANK(R153,R$3:R$500,1))</f>
        <v/>
      </c>
      <c r="U153" s="27" t="str">
        <f>'mladší žáci '!A153:A154</f>
        <v/>
      </c>
      <c r="V153" s="27">
        <f>'mladší žáci '!B153:B154</f>
        <v>0</v>
      </c>
      <c r="W153" s="27">
        <f>'mladší žáci '!C153:C154</f>
        <v>0</v>
      </c>
      <c r="X153" s="27">
        <f>'mladší žáci '!D153:D154</f>
        <v>0</v>
      </c>
      <c r="Y153" t="str">
        <f>'mladší žáci '!I153</f>
        <v/>
      </c>
      <c r="Z153" s="27">
        <f t="shared" ref="Z153" si="1188">IF(V153=0,1000,MIN(Y153:Y154)+MAX(Y153:Y154)/10000000)</f>
        <v>1000</v>
      </c>
      <c r="AA153" s="27" t="str">
        <f t="shared" ref="AA153" si="1189">IF(V153=0,"",RANK(Z153,Z$3:Z$500,1))</f>
        <v/>
      </c>
      <c r="AB153" s="27">
        <f t="shared" ref="AB153" si="1190">IF(V153=0,1001,Z153+U153/10000000000)</f>
        <v>1001</v>
      </c>
      <c r="AC153" s="27" t="str">
        <f t="shared" ref="AC153" si="1191">IF(V153=0,"",RANK(AB153,AB$3:AB$500,1))</f>
        <v/>
      </c>
      <c r="AE153" s="27" t="str">
        <f>'mladší žačky'!A153:A154</f>
        <v/>
      </c>
      <c r="AF153" s="27">
        <f>'mladší žačky'!B153:B154</f>
        <v>0</v>
      </c>
      <c r="AG153" s="27">
        <f>'mladší žačky'!C153:C154</f>
        <v>0</v>
      </c>
      <c r="AH153" s="27">
        <f>'mladší žačky'!D153:D154</f>
        <v>0</v>
      </c>
      <c r="AI153" t="str">
        <f>'mladší žačky'!I153</f>
        <v/>
      </c>
      <c r="AJ153" s="27">
        <f t="shared" ref="AJ153" si="1192">IF(AF153=0,1000,MIN(AI153:AI154)+MAX(AI153:AI154)/10000000)</f>
        <v>1000</v>
      </c>
      <c r="AK153" s="27" t="str">
        <f t="shared" ref="AK153" si="1193">IF(AF153=0,"",RANK(AJ153,AJ$3:AJ$500,1))</f>
        <v/>
      </c>
      <c r="AL153" s="27">
        <f t="shared" ref="AL153" si="1194">IF(AF153=0,1001,AJ153+AE153/10000000000)</f>
        <v>1001</v>
      </c>
      <c r="AM153" s="27" t="str">
        <f t="shared" ref="AM153" si="1195">IF(AF153=0,"",RANK(AL153,AL$3:AL$500,1))</f>
        <v/>
      </c>
    </row>
    <row r="154" spans="1:39" x14ac:dyDescent="0.3">
      <c r="A154" s="27"/>
      <c r="B154" s="27"/>
      <c r="C154" s="27"/>
      <c r="D154" s="27"/>
      <c r="E154" t="str">
        <f>'starší žáci'!I154</f>
        <v/>
      </c>
      <c r="F154" s="27"/>
      <c r="G154" s="27"/>
      <c r="H154" s="27"/>
      <c r="I154" s="27"/>
      <c r="K154" s="27"/>
      <c r="L154" s="27"/>
      <c r="M154" s="27"/>
      <c r="N154" s="27"/>
      <c r="O154" t="str">
        <f>'starší žačky'!I154</f>
        <v/>
      </c>
      <c r="P154" s="27"/>
      <c r="Q154" s="27"/>
      <c r="R154" s="27"/>
      <c r="S154" s="27"/>
      <c r="U154" s="27"/>
      <c r="V154" s="27"/>
      <c r="W154" s="27"/>
      <c r="X154" s="27"/>
      <c r="Y154" t="str">
        <f>'mladší žáci '!I154</f>
        <v/>
      </c>
      <c r="Z154" s="27"/>
      <c r="AA154" s="27"/>
      <c r="AB154" s="27"/>
      <c r="AC154" s="27"/>
      <c r="AE154" s="27"/>
      <c r="AF154" s="27"/>
      <c r="AG154" s="27"/>
      <c r="AH154" s="27"/>
      <c r="AI154" t="str">
        <f>'mladší žačky'!I154</f>
        <v/>
      </c>
      <c r="AJ154" s="27"/>
      <c r="AK154" s="27"/>
      <c r="AL154" s="27"/>
      <c r="AM154" s="27"/>
    </row>
    <row r="155" spans="1:39" x14ac:dyDescent="0.3">
      <c r="A155" s="27" t="str">
        <f>'starší žáci'!A155:A156</f>
        <v/>
      </c>
      <c r="B155" s="27">
        <f>'starší žáci'!B155:B156</f>
        <v>0</v>
      </c>
      <c r="C155" s="27">
        <f>'starší žáci'!C155:C156</f>
        <v>0</v>
      </c>
      <c r="D155" s="27">
        <f>'starší žáci'!D155:D156</f>
        <v>0</v>
      </c>
      <c r="E155" t="str">
        <f>'starší žáci'!I155</f>
        <v/>
      </c>
      <c r="F155" s="27">
        <f t="shared" ref="F155" si="1196">IF(B155=0,1000,MIN(E155:E156)+MAX(E155:E156)/10000000)</f>
        <v>1000</v>
      </c>
      <c r="G155" s="27" t="str">
        <f t="shared" ref="G155" si="1197">IF(B155=0,"",RANK(F155,F$3:F$500,1))</f>
        <v/>
      </c>
      <c r="H155" s="27">
        <f t="shared" ref="H155" si="1198">IF(B155=0,1001,F155+A155/10000000000)</f>
        <v>1001</v>
      </c>
      <c r="I155" s="27" t="str">
        <f t="shared" ref="I155" si="1199">IF(B155=0,"",RANK(H155,H$3:H$500,1))</f>
        <v/>
      </c>
      <c r="K155" s="27" t="str">
        <f>'starší žačky'!A155:A156</f>
        <v/>
      </c>
      <c r="L155" s="27">
        <f>'starší žačky'!B155:B156</f>
        <v>0</v>
      </c>
      <c r="M155" s="27">
        <f>'starší žačky'!C155:C156</f>
        <v>0</v>
      </c>
      <c r="N155" s="27">
        <f>'starší žačky'!D155:D156</f>
        <v>0</v>
      </c>
      <c r="O155" t="str">
        <f>'starší žačky'!I155</f>
        <v/>
      </c>
      <c r="P155" s="27">
        <f t="shared" ref="P155" si="1200">IF(L155=0,1000,MIN(O155:O156)+MAX(O155:O156)/10000000)</f>
        <v>1000</v>
      </c>
      <c r="Q155" s="27" t="str">
        <f t="shared" ref="Q155" si="1201">IF(L155=0,"",RANK(P155,P$3:P$500,1))</f>
        <v/>
      </c>
      <c r="R155" s="27">
        <f t="shared" ref="R155" si="1202">IF(L155=0,1001,P155+K155/10000000000)</f>
        <v>1001</v>
      </c>
      <c r="S155" s="27" t="str">
        <f t="shared" ref="S155" si="1203">IF(L155=0,"",RANK(R155,R$3:R$500,1))</f>
        <v/>
      </c>
      <c r="U155" s="27" t="str">
        <f>'mladší žáci '!A155:A156</f>
        <v/>
      </c>
      <c r="V155" s="27">
        <f>'mladší žáci '!B155:B156</f>
        <v>0</v>
      </c>
      <c r="W155" s="27">
        <f>'mladší žáci '!C155:C156</f>
        <v>0</v>
      </c>
      <c r="X155" s="27">
        <f>'mladší žáci '!D155:D156</f>
        <v>0</v>
      </c>
      <c r="Y155" t="str">
        <f>'mladší žáci '!I155</f>
        <v/>
      </c>
      <c r="Z155" s="27">
        <f t="shared" ref="Z155" si="1204">IF(V155=0,1000,MIN(Y155:Y156)+MAX(Y155:Y156)/10000000)</f>
        <v>1000</v>
      </c>
      <c r="AA155" s="27" t="str">
        <f t="shared" ref="AA155" si="1205">IF(V155=0,"",RANK(Z155,Z$3:Z$500,1))</f>
        <v/>
      </c>
      <c r="AB155" s="27">
        <f t="shared" ref="AB155" si="1206">IF(V155=0,1001,Z155+U155/10000000000)</f>
        <v>1001</v>
      </c>
      <c r="AC155" s="27" t="str">
        <f t="shared" ref="AC155" si="1207">IF(V155=0,"",RANK(AB155,AB$3:AB$500,1))</f>
        <v/>
      </c>
      <c r="AE155" s="27" t="str">
        <f>'mladší žačky'!A155:A156</f>
        <v/>
      </c>
      <c r="AF155" s="27">
        <f>'mladší žačky'!B155:B156</f>
        <v>0</v>
      </c>
      <c r="AG155" s="27">
        <f>'mladší žačky'!C155:C156</f>
        <v>0</v>
      </c>
      <c r="AH155" s="27">
        <f>'mladší žačky'!D155:D156</f>
        <v>0</v>
      </c>
      <c r="AI155" t="str">
        <f>'mladší žačky'!I155</f>
        <v/>
      </c>
      <c r="AJ155" s="27">
        <f t="shared" ref="AJ155" si="1208">IF(AF155=0,1000,MIN(AI155:AI156)+MAX(AI155:AI156)/10000000)</f>
        <v>1000</v>
      </c>
      <c r="AK155" s="27" t="str">
        <f t="shared" ref="AK155" si="1209">IF(AF155=0,"",RANK(AJ155,AJ$3:AJ$500,1))</f>
        <v/>
      </c>
      <c r="AL155" s="27">
        <f t="shared" ref="AL155" si="1210">IF(AF155=0,1001,AJ155+AE155/10000000000)</f>
        <v>1001</v>
      </c>
      <c r="AM155" s="27" t="str">
        <f t="shared" ref="AM155" si="1211">IF(AF155=0,"",RANK(AL155,AL$3:AL$500,1))</f>
        <v/>
      </c>
    </row>
    <row r="156" spans="1:39" x14ac:dyDescent="0.3">
      <c r="A156" s="27"/>
      <c r="B156" s="27"/>
      <c r="C156" s="27"/>
      <c r="D156" s="27"/>
      <c r="E156" t="str">
        <f>'starší žáci'!I156</f>
        <v/>
      </c>
      <c r="F156" s="27"/>
      <c r="G156" s="27"/>
      <c r="H156" s="27"/>
      <c r="I156" s="27"/>
      <c r="K156" s="27"/>
      <c r="L156" s="27"/>
      <c r="M156" s="27"/>
      <c r="N156" s="27"/>
      <c r="O156" t="str">
        <f>'starší žačky'!I156</f>
        <v/>
      </c>
      <c r="P156" s="27"/>
      <c r="Q156" s="27"/>
      <c r="R156" s="27"/>
      <c r="S156" s="27"/>
      <c r="U156" s="27"/>
      <c r="V156" s="27"/>
      <c r="W156" s="27"/>
      <c r="X156" s="27"/>
      <c r="Y156" t="str">
        <f>'mladší žáci '!I156</f>
        <v/>
      </c>
      <c r="Z156" s="27"/>
      <c r="AA156" s="27"/>
      <c r="AB156" s="27"/>
      <c r="AC156" s="27"/>
      <c r="AE156" s="27"/>
      <c r="AF156" s="27"/>
      <c r="AG156" s="27"/>
      <c r="AH156" s="27"/>
      <c r="AI156" t="str">
        <f>'mladší žačky'!I156</f>
        <v/>
      </c>
      <c r="AJ156" s="27"/>
      <c r="AK156" s="27"/>
      <c r="AL156" s="27"/>
      <c r="AM156" s="27"/>
    </row>
    <row r="157" spans="1:39" x14ac:dyDescent="0.3">
      <c r="A157" s="27" t="str">
        <f>'starší žáci'!A157:A158</f>
        <v/>
      </c>
      <c r="B157" s="27">
        <f>'starší žáci'!B157:B158</f>
        <v>0</v>
      </c>
      <c r="C157" s="27">
        <f>'starší žáci'!C157:C158</f>
        <v>0</v>
      </c>
      <c r="D157" s="27">
        <f>'starší žáci'!D157:D158</f>
        <v>0</v>
      </c>
      <c r="E157" t="str">
        <f>'starší žáci'!I157</f>
        <v/>
      </c>
      <c r="F157" s="27">
        <f t="shared" ref="F157" si="1212">IF(B157=0,1000,MIN(E157:E158)+MAX(E157:E158)/10000000)</f>
        <v>1000</v>
      </c>
      <c r="G157" s="27" t="str">
        <f t="shared" ref="G157" si="1213">IF(B157=0,"",RANK(F157,F$3:F$500,1))</f>
        <v/>
      </c>
      <c r="H157" s="27">
        <f t="shared" ref="H157" si="1214">IF(B157=0,1001,F157+A157/10000000000)</f>
        <v>1001</v>
      </c>
      <c r="I157" s="27" t="str">
        <f t="shared" ref="I157" si="1215">IF(B157=0,"",RANK(H157,H$3:H$500,1))</f>
        <v/>
      </c>
      <c r="K157" s="27" t="str">
        <f>'starší žačky'!A157:A158</f>
        <v/>
      </c>
      <c r="L157" s="27">
        <f>'starší žačky'!B157:B158</f>
        <v>0</v>
      </c>
      <c r="M157" s="27">
        <f>'starší žačky'!C157:C158</f>
        <v>0</v>
      </c>
      <c r="N157" s="27">
        <f>'starší žačky'!D157:D158</f>
        <v>0</v>
      </c>
      <c r="O157" t="str">
        <f>'starší žačky'!I157</f>
        <v/>
      </c>
      <c r="P157" s="27">
        <f t="shared" ref="P157" si="1216">IF(L157=0,1000,MIN(O157:O158)+MAX(O157:O158)/10000000)</f>
        <v>1000</v>
      </c>
      <c r="Q157" s="27" t="str">
        <f t="shared" ref="Q157" si="1217">IF(L157=0,"",RANK(P157,P$3:P$500,1))</f>
        <v/>
      </c>
      <c r="R157" s="27">
        <f t="shared" ref="R157" si="1218">IF(L157=0,1001,P157+K157/10000000000)</f>
        <v>1001</v>
      </c>
      <c r="S157" s="27" t="str">
        <f t="shared" ref="S157" si="1219">IF(L157=0,"",RANK(R157,R$3:R$500,1))</f>
        <v/>
      </c>
      <c r="U157" s="27" t="str">
        <f>'mladší žáci '!A157:A158</f>
        <v/>
      </c>
      <c r="V157" s="27">
        <f>'mladší žáci '!B157:B158</f>
        <v>0</v>
      </c>
      <c r="W157" s="27">
        <f>'mladší žáci '!C157:C158</f>
        <v>0</v>
      </c>
      <c r="X157" s="27">
        <f>'mladší žáci '!D157:D158</f>
        <v>0</v>
      </c>
      <c r="Y157" t="str">
        <f>'mladší žáci '!I157</f>
        <v/>
      </c>
      <c r="Z157" s="27">
        <f t="shared" ref="Z157" si="1220">IF(V157=0,1000,MIN(Y157:Y158)+MAX(Y157:Y158)/10000000)</f>
        <v>1000</v>
      </c>
      <c r="AA157" s="27" t="str">
        <f t="shared" ref="AA157" si="1221">IF(V157=0,"",RANK(Z157,Z$3:Z$500,1))</f>
        <v/>
      </c>
      <c r="AB157" s="27">
        <f t="shared" ref="AB157" si="1222">IF(V157=0,1001,Z157+U157/10000000000)</f>
        <v>1001</v>
      </c>
      <c r="AC157" s="27" t="str">
        <f t="shared" ref="AC157" si="1223">IF(V157=0,"",RANK(AB157,AB$3:AB$500,1))</f>
        <v/>
      </c>
      <c r="AE157" s="27" t="str">
        <f>'mladší žačky'!A157:A158</f>
        <v/>
      </c>
      <c r="AF157" s="27">
        <f>'mladší žačky'!B157:B158</f>
        <v>0</v>
      </c>
      <c r="AG157" s="27">
        <f>'mladší žačky'!C157:C158</f>
        <v>0</v>
      </c>
      <c r="AH157" s="27">
        <f>'mladší žačky'!D157:D158</f>
        <v>0</v>
      </c>
      <c r="AI157" t="str">
        <f>'mladší žačky'!I157</f>
        <v/>
      </c>
      <c r="AJ157" s="27">
        <f t="shared" ref="AJ157" si="1224">IF(AF157=0,1000,MIN(AI157:AI158)+MAX(AI157:AI158)/10000000)</f>
        <v>1000</v>
      </c>
      <c r="AK157" s="27" t="str">
        <f t="shared" ref="AK157" si="1225">IF(AF157=0,"",RANK(AJ157,AJ$3:AJ$500,1))</f>
        <v/>
      </c>
      <c r="AL157" s="27">
        <f t="shared" ref="AL157" si="1226">IF(AF157=0,1001,AJ157+AE157/10000000000)</f>
        <v>1001</v>
      </c>
      <c r="AM157" s="27" t="str">
        <f t="shared" ref="AM157" si="1227">IF(AF157=0,"",RANK(AL157,AL$3:AL$500,1))</f>
        <v/>
      </c>
    </row>
    <row r="158" spans="1:39" x14ac:dyDescent="0.3">
      <c r="A158" s="27"/>
      <c r="B158" s="27"/>
      <c r="C158" s="27"/>
      <c r="D158" s="27"/>
      <c r="E158" t="str">
        <f>'starší žáci'!I158</f>
        <v/>
      </c>
      <c r="F158" s="27"/>
      <c r="G158" s="27"/>
      <c r="H158" s="27"/>
      <c r="I158" s="27"/>
      <c r="K158" s="27"/>
      <c r="L158" s="27"/>
      <c r="M158" s="27"/>
      <c r="N158" s="27"/>
      <c r="O158" t="str">
        <f>'starší žačky'!I158</f>
        <v/>
      </c>
      <c r="P158" s="27"/>
      <c r="Q158" s="27"/>
      <c r="R158" s="27"/>
      <c r="S158" s="27"/>
      <c r="U158" s="27"/>
      <c r="V158" s="27"/>
      <c r="W158" s="27"/>
      <c r="X158" s="27"/>
      <c r="Y158" t="str">
        <f>'mladší žáci '!I158</f>
        <v/>
      </c>
      <c r="Z158" s="27"/>
      <c r="AA158" s="27"/>
      <c r="AB158" s="27"/>
      <c r="AC158" s="27"/>
      <c r="AE158" s="27"/>
      <c r="AF158" s="27"/>
      <c r="AG158" s="27"/>
      <c r="AH158" s="27"/>
      <c r="AI158" t="str">
        <f>'mladší žačky'!I158</f>
        <v/>
      </c>
      <c r="AJ158" s="27"/>
      <c r="AK158" s="27"/>
      <c r="AL158" s="27"/>
      <c r="AM158" s="27"/>
    </row>
    <row r="159" spans="1:39" x14ac:dyDescent="0.3">
      <c r="A159" s="27" t="str">
        <f>'starší žáci'!A159:A160</f>
        <v/>
      </c>
      <c r="B159" s="27">
        <f>'starší žáci'!B159:B160</f>
        <v>0</v>
      </c>
      <c r="C159" s="27">
        <f>'starší žáci'!C159:C160</f>
        <v>0</v>
      </c>
      <c r="D159" s="27">
        <f>'starší žáci'!D159:D160</f>
        <v>0</v>
      </c>
      <c r="E159" t="str">
        <f>'starší žáci'!I159</f>
        <v/>
      </c>
      <c r="F159" s="27">
        <f t="shared" ref="F159" si="1228">IF(B159=0,1000,MIN(E159:E160)+MAX(E159:E160)/10000000)</f>
        <v>1000</v>
      </c>
      <c r="G159" s="27" t="str">
        <f t="shared" ref="G159" si="1229">IF(B159=0,"",RANK(F159,F$3:F$500,1))</f>
        <v/>
      </c>
      <c r="H159" s="27">
        <f t="shared" ref="H159" si="1230">IF(B159=0,1001,F159+A159/10000000000)</f>
        <v>1001</v>
      </c>
      <c r="I159" s="27" t="str">
        <f t="shared" ref="I159" si="1231">IF(B159=0,"",RANK(H159,H$3:H$500,1))</f>
        <v/>
      </c>
      <c r="K159" s="27" t="str">
        <f>'starší žačky'!A159:A160</f>
        <v/>
      </c>
      <c r="L159" s="27">
        <f>'starší žačky'!B159:B160</f>
        <v>0</v>
      </c>
      <c r="M159" s="27">
        <f>'starší žačky'!C159:C160</f>
        <v>0</v>
      </c>
      <c r="N159" s="27">
        <f>'starší žačky'!D159:D160</f>
        <v>0</v>
      </c>
      <c r="O159" t="str">
        <f>'starší žačky'!I159</f>
        <v/>
      </c>
      <c r="P159" s="27">
        <f t="shared" ref="P159" si="1232">IF(L159=0,1000,MIN(O159:O160)+MAX(O159:O160)/10000000)</f>
        <v>1000</v>
      </c>
      <c r="Q159" s="27" t="str">
        <f t="shared" ref="Q159" si="1233">IF(L159=0,"",RANK(P159,P$3:P$500,1))</f>
        <v/>
      </c>
      <c r="R159" s="27">
        <f t="shared" ref="R159" si="1234">IF(L159=0,1001,P159+K159/10000000000)</f>
        <v>1001</v>
      </c>
      <c r="S159" s="27" t="str">
        <f t="shared" ref="S159" si="1235">IF(L159=0,"",RANK(R159,R$3:R$500,1))</f>
        <v/>
      </c>
      <c r="U159" s="27" t="str">
        <f>'mladší žáci '!A159:A160</f>
        <v/>
      </c>
      <c r="V159" s="27">
        <f>'mladší žáci '!B159:B160</f>
        <v>0</v>
      </c>
      <c r="W159" s="27">
        <f>'mladší žáci '!C159:C160</f>
        <v>0</v>
      </c>
      <c r="X159" s="27">
        <f>'mladší žáci '!D159:D160</f>
        <v>0</v>
      </c>
      <c r="Y159" t="str">
        <f>'mladší žáci '!I159</f>
        <v/>
      </c>
      <c r="Z159" s="27">
        <f t="shared" ref="Z159" si="1236">IF(V159=0,1000,MIN(Y159:Y160)+MAX(Y159:Y160)/10000000)</f>
        <v>1000</v>
      </c>
      <c r="AA159" s="27" t="str">
        <f t="shared" ref="AA159" si="1237">IF(V159=0,"",RANK(Z159,Z$3:Z$500,1))</f>
        <v/>
      </c>
      <c r="AB159" s="27">
        <f t="shared" ref="AB159" si="1238">IF(V159=0,1001,Z159+U159/10000000000)</f>
        <v>1001</v>
      </c>
      <c r="AC159" s="27" t="str">
        <f t="shared" ref="AC159" si="1239">IF(V159=0,"",RANK(AB159,AB$3:AB$500,1))</f>
        <v/>
      </c>
      <c r="AE159" s="27" t="str">
        <f>'mladší žačky'!A159:A160</f>
        <v/>
      </c>
      <c r="AF159" s="27">
        <f>'mladší žačky'!B159:B160</f>
        <v>0</v>
      </c>
      <c r="AG159" s="27">
        <f>'mladší žačky'!C159:C160</f>
        <v>0</v>
      </c>
      <c r="AH159" s="27">
        <f>'mladší žačky'!D159:D160</f>
        <v>0</v>
      </c>
      <c r="AI159" t="str">
        <f>'mladší žačky'!I159</f>
        <v/>
      </c>
      <c r="AJ159" s="27">
        <f t="shared" ref="AJ159" si="1240">IF(AF159=0,1000,MIN(AI159:AI160)+MAX(AI159:AI160)/10000000)</f>
        <v>1000</v>
      </c>
      <c r="AK159" s="27" t="str">
        <f t="shared" ref="AK159" si="1241">IF(AF159=0,"",RANK(AJ159,AJ$3:AJ$500,1))</f>
        <v/>
      </c>
      <c r="AL159" s="27">
        <f t="shared" ref="AL159" si="1242">IF(AF159=0,1001,AJ159+AE159/10000000000)</f>
        <v>1001</v>
      </c>
      <c r="AM159" s="27" t="str">
        <f t="shared" ref="AM159" si="1243">IF(AF159=0,"",RANK(AL159,AL$3:AL$500,1))</f>
        <v/>
      </c>
    </row>
    <row r="160" spans="1:39" x14ac:dyDescent="0.3">
      <c r="A160" s="27"/>
      <c r="B160" s="27"/>
      <c r="C160" s="27"/>
      <c r="D160" s="27"/>
      <c r="E160" t="str">
        <f>'starší žáci'!I160</f>
        <v/>
      </c>
      <c r="F160" s="27"/>
      <c r="G160" s="27"/>
      <c r="H160" s="27"/>
      <c r="I160" s="27"/>
      <c r="K160" s="27"/>
      <c r="L160" s="27"/>
      <c r="M160" s="27"/>
      <c r="N160" s="27"/>
      <c r="O160" t="str">
        <f>'starší žačky'!I160</f>
        <v/>
      </c>
      <c r="P160" s="27"/>
      <c r="Q160" s="27"/>
      <c r="R160" s="27"/>
      <c r="S160" s="27"/>
      <c r="U160" s="27"/>
      <c r="V160" s="27"/>
      <c r="W160" s="27"/>
      <c r="X160" s="27"/>
      <c r="Y160" t="str">
        <f>'mladší žáci '!I160</f>
        <v/>
      </c>
      <c r="Z160" s="27"/>
      <c r="AA160" s="27"/>
      <c r="AB160" s="27"/>
      <c r="AC160" s="27"/>
      <c r="AE160" s="27"/>
      <c r="AF160" s="27"/>
      <c r="AG160" s="27"/>
      <c r="AH160" s="27"/>
      <c r="AI160" t="str">
        <f>'mladší žačky'!I160</f>
        <v/>
      </c>
      <c r="AJ160" s="27"/>
      <c r="AK160" s="27"/>
      <c r="AL160" s="27"/>
      <c r="AM160" s="27"/>
    </row>
    <row r="161" spans="1:39" x14ac:dyDescent="0.3">
      <c r="A161" s="27" t="str">
        <f>'starší žáci'!A161:A162</f>
        <v/>
      </c>
      <c r="B161" s="27">
        <f>'starší žáci'!B161:B162</f>
        <v>0</v>
      </c>
      <c r="C161" s="27">
        <f>'starší žáci'!C161:C162</f>
        <v>0</v>
      </c>
      <c r="D161" s="27">
        <f>'starší žáci'!D161:D162</f>
        <v>0</v>
      </c>
      <c r="E161" t="str">
        <f>'starší žáci'!I161</f>
        <v/>
      </c>
      <c r="F161" s="27">
        <f t="shared" ref="F161" si="1244">IF(B161=0,1000,MIN(E161:E162)+MAX(E161:E162)/10000000)</f>
        <v>1000</v>
      </c>
      <c r="G161" s="27" t="str">
        <f t="shared" ref="G161" si="1245">IF(B161=0,"",RANK(F161,F$3:F$500,1))</f>
        <v/>
      </c>
      <c r="H161" s="27">
        <f t="shared" ref="H161" si="1246">IF(B161=0,1001,F161+A161/10000000000)</f>
        <v>1001</v>
      </c>
      <c r="I161" s="27" t="str">
        <f t="shared" ref="I161" si="1247">IF(B161=0,"",RANK(H161,H$3:H$500,1))</f>
        <v/>
      </c>
      <c r="K161" s="27" t="str">
        <f>'starší žačky'!A161:A162</f>
        <v/>
      </c>
      <c r="L161" s="27">
        <f>'starší žačky'!B161:B162</f>
        <v>0</v>
      </c>
      <c r="M161" s="27">
        <f>'starší žačky'!C161:C162</f>
        <v>0</v>
      </c>
      <c r="N161" s="27">
        <f>'starší žačky'!D161:D162</f>
        <v>0</v>
      </c>
      <c r="O161" t="str">
        <f>'starší žačky'!I161</f>
        <v/>
      </c>
      <c r="P161" s="27">
        <f t="shared" ref="P161" si="1248">IF(L161=0,1000,MIN(O161:O162)+MAX(O161:O162)/10000000)</f>
        <v>1000</v>
      </c>
      <c r="Q161" s="27" t="str">
        <f t="shared" ref="Q161" si="1249">IF(L161=0,"",RANK(P161,P$3:P$500,1))</f>
        <v/>
      </c>
      <c r="R161" s="27">
        <f t="shared" ref="R161" si="1250">IF(L161=0,1001,P161+K161/10000000000)</f>
        <v>1001</v>
      </c>
      <c r="S161" s="27" t="str">
        <f t="shared" ref="S161" si="1251">IF(L161=0,"",RANK(R161,R$3:R$500,1))</f>
        <v/>
      </c>
      <c r="U161" s="27" t="str">
        <f>'mladší žáci '!A161:A162</f>
        <v/>
      </c>
      <c r="V161" s="27">
        <f>'mladší žáci '!B161:B162</f>
        <v>0</v>
      </c>
      <c r="W161" s="27">
        <f>'mladší žáci '!C161:C162</f>
        <v>0</v>
      </c>
      <c r="X161" s="27">
        <f>'mladší žáci '!D161:D162</f>
        <v>0</v>
      </c>
      <c r="Y161" t="str">
        <f>'mladší žáci '!I161</f>
        <v/>
      </c>
      <c r="Z161" s="27">
        <f t="shared" ref="Z161" si="1252">IF(V161=0,1000,MIN(Y161:Y162)+MAX(Y161:Y162)/10000000)</f>
        <v>1000</v>
      </c>
      <c r="AA161" s="27" t="str">
        <f t="shared" ref="AA161" si="1253">IF(V161=0,"",RANK(Z161,Z$3:Z$500,1))</f>
        <v/>
      </c>
      <c r="AB161" s="27">
        <f t="shared" ref="AB161" si="1254">IF(V161=0,1001,Z161+U161/10000000000)</f>
        <v>1001</v>
      </c>
      <c r="AC161" s="27" t="str">
        <f t="shared" ref="AC161" si="1255">IF(V161=0,"",RANK(AB161,AB$3:AB$500,1))</f>
        <v/>
      </c>
      <c r="AE161" s="27" t="str">
        <f>'mladší žačky'!A161:A162</f>
        <v/>
      </c>
      <c r="AF161" s="27">
        <f>'mladší žačky'!B161:B162</f>
        <v>0</v>
      </c>
      <c r="AG161" s="27">
        <f>'mladší žačky'!C161:C162</f>
        <v>0</v>
      </c>
      <c r="AH161" s="27">
        <f>'mladší žačky'!D161:D162</f>
        <v>0</v>
      </c>
      <c r="AI161" t="str">
        <f>'mladší žačky'!I161</f>
        <v/>
      </c>
      <c r="AJ161" s="27">
        <f t="shared" ref="AJ161" si="1256">IF(AF161=0,1000,MIN(AI161:AI162)+MAX(AI161:AI162)/10000000)</f>
        <v>1000</v>
      </c>
      <c r="AK161" s="27" t="str">
        <f t="shared" ref="AK161" si="1257">IF(AF161=0,"",RANK(AJ161,AJ$3:AJ$500,1))</f>
        <v/>
      </c>
      <c r="AL161" s="27">
        <f t="shared" ref="AL161" si="1258">IF(AF161=0,1001,AJ161+AE161/10000000000)</f>
        <v>1001</v>
      </c>
      <c r="AM161" s="27" t="str">
        <f t="shared" ref="AM161" si="1259">IF(AF161=0,"",RANK(AL161,AL$3:AL$500,1))</f>
        <v/>
      </c>
    </row>
    <row r="162" spans="1:39" x14ac:dyDescent="0.3">
      <c r="A162" s="27"/>
      <c r="B162" s="27"/>
      <c r="C162" s="27"/>
      <c r="D162" s="27"/>
      <c r="E162" t="str">
        <f>'starší žáci'!I162</f>
        <v/>
      </c>
      <c r="F162" s="27"/>
      <c r="G162" s="27"/>
      <c r="H162" s="27"/>
      <c r="I162" s="27"/>
      <c r="K162" s="27"/>
      <c r="L162" s="27"/>
      <c r="M162" s="27"/>
      <c r="N162" s="27"/>
      <c r="O162" t="str">
        <f>'starší žačky'!I162</f>
        <v/>
      </c>
      <c r="P162" s="27"/>
      <c r="Q162" s="27"/>
      <c r="R162" s="27"/>
      <c r="S162" s="27"/>
      <c r="U162" s="27"/>
      <c r="V162" s="27"/>
      <c r="W162" s="27"/>
      <c r="X162" s="27"/>
      <c r="Y162" t="str">
        <f>'mladší žáci '!I162</f>
        <v/>
      </c>
      <c r="Z162" s="27"/>
      <c r="AA162" s="27"/>
      <c r="AB162" s="27"/>
      <c r="AC162" s="27"/>
      <c r="AE162" s="27"/>
      <c r="AF162" s="27"/>
      <c r="AG162" s="27"/>
      <c r="AH162" s="27"/>
      <c r="AI162" t="str">
        <f>'mladší žačky'!I162</f>
        <v/>
      </c>
      <c r="AJ162" s="27"/>
      <c r="AK162" s="27"/>
      <c r="AL162" s="27"/>
      <c r="AM162" s="27"/>
    </row>
  </sheetData>
  <mergeCells count="2560">
    <mergeCell ref="K97:K98"/>
    <mergeCell ref="L97:L98"/>
    <mergeCell ref="M97:M98"/>
    <mergeCell ref="N97:N98"/>
    <mergeCell ref="P97:P98"/>
    <mergeCell ref="Q97:Q98"/>
    <mergeCell ref="R97:R98"/>
    <mergeCell ref="S97:S98"/>
    <mergeCell ref="K95:K96"/>
    <mergeCell ref="L95:L96"/>
    <mergeCell ref="M95:M96"/>
    <mergeCell ref="N95:N96"/>
    <mergeCell ref="P95:P96"/>
    <mergeCell ref="Q95:Q96"/>
    <mergeCell ref="R99:R100"/>
    <mergeCell ref="S99:S100"/>
    <mergeCell ref="K101:K102"/>
    <mergeCell ref="L101:L102"/>
    <mergeCell ref="M101:M102"/>
    <mergeCell ref="N101:N102"/>
    <mergeCell ref="P101:P102"/>
    <mergeCell ref="Q101:Q102"/>
    <mergeCell ref="R101:R102"/>
    <mergeCell ref="S101:S102"/>
    <mergeCell ref="K99:K100"/>
    <mergeCell ref="L99:L100"/>
    <mergeCell ref="M99:M100"/>
    <mergeCell ref="N99:N100"/>
    <mergeCell ref="P99:P100"/>
    <mergeCell ref="Q99:Q100"/>
    <mergeCell ref="R91:R92"/>
    <mergeCell ref="S91:S92"/>
    <mergeCell ref="K93:K94"/>
    <mergeCell ref="L93:L94"/>
    <mergeCell ref="M93:M94"/>
    <mergeCell ref="N93:N94"/>
    <mergeCell ref="P93:P94"/>
    <mergeCell ref="Q93:Q94"/>
    <mergeCell ref="R93:R94"/>
    <mergeCell ref="S93:S94"/>
    <mergeCell ref="K91:K92"/>
    <mergeCell ref="L91:L92"/>
    <mergeCell ref="M91:M92"/>
    <mergeCell ref="N91:N92"/>
    <mergeCell ref="P91:P92"/>
    <mergeCell ref="Q91:Q92"/>
    <mergeCell ref="R95:R96"/>
    <mergeCell ref="S95:S96"/>
    <mergeCell ref="K85:K86"/>
    <mergeCell ref="L85:L86"/>
    <mergeCell ref="M85:M86"/>
    <mergeCell ref="N85:N86"/>
    <mergeCell ref="P85:P86"/>
    <mergeCell ref="Q85:Q86"/>
    <mergeCell ref="R85:R86"/>
    <mergeCell ref="S85:S86"/>
    <mergeCell ref="K83:K84"/>
    <mergeCell ref="L83:L84"/>
    <mergeCell ref="M83:M84"/>
    <mergeCell ref="N83:N84"/>
    <mergeCell ref="P83:P84"/>
    <mergeCell ref="Q83:Q84"/>
    <mergeCell ref="R87:R88"/>
    <mergeCell ref="S87:S88"/>
    <mergeCell ref="K89:K90"/>
    <mergeCell ref="L89:L90"/>
    <mergeCell ref="M89:M90"/>
    <mergeCell ref="N89:N90"/>
    <mergeCell ref="P89:P90"/>
    <mergeCell ref="Q89:Q90"/>
    <mergeCell ref="R89:R90"/>
    <mergeCell ref="S89:S90"/>
    <mergeCell ref="K87:K88"/>
    <mergeCell ref="L87:L88"/>
    <mergeCell ref="M87:M88"/>
    <mergeCell ref="N87:N88"/>
    <mergeCell ref="P87:P88"/>
    <mergeCell ref="Q87:Q88"/>
    <mergeCell ref="R79:R80"/>
    <mergeCell ref="S79:S80"/>
    <mergeCell ref="K81:K82"/>
    <mergeCell ref="L81:L82"/>
    <mergeCell ref="M81:M82"/>
    <mergeCell ref="N81:N82"/>
    <mergeCell ref="P81:P82"/>
    <mergeCell ref="Q81:Q82"/>
    <mergeCell ref="R81:R82"/>
    <mergeCell ref="S81:S82"/>
    <mergeCell ref="K79:K80"/>
    <mergeCell ref="L79:L80"/>
    <mergeCell ref="M79:M80"/>
    <mergeCell ref="N79:N80"/>
    <mergeCell ref="P79:P80"/>
    <mergeCell ref="Q79:Q80"/>
    <mergeCell ref="R83:R84"/>
    <mergeCell ref="S83:S84"/>
    <mergeCell ref="K73:K74"/>
    <mergeCell ref="L73:L74"/>
    <mergeCell ref="M73:M74"/>
    <mergeCell ref="N73:N74"/>
    <mergeCell ref="P73:P74"/>
    <mergeCell ref="Q73:Q74"/>
    <mergeCell ref="R73:R74"/>
    <mergeCell ref="S73:S74"/>
    <mergeCell ref="K71:K72"/>
    <mergeCell ref="L71:L72"/>
    <mergeCell ref="M71:M72"/>
    <mergeCell ref="N71:N72"/>
    <mergeCell ref="P71:P72"/>
    <mergeCell ref="Q71:Q72"/>
    <mergeCell ref="R75:R76"/>
    <mergeCell ref="S75:S76"/>
    <mergeCell ref="K77:K78"/>
    <mergeCell ref="L77:L78"/>
    <mergeCell ref="M77:M78"/>
    <mergeCell ref="N77:N78"/>
    <mergeCell ref="P77:P78"/>
    <mergeCell ref="Q77:Q78"/>
    <mergeCell ref="R77:R78"/>
    <mergeCell ref="S77:S78"/>
    <mergeCell ref="K75:K76"/>
    <mergeCell ref="L75:L76"/>
    <mergeCell ref="M75:M76"/>
    <mergeCell ref="N75:N76"/>
    <mergeCell ref="P75:P76"/>
    <mergeCell ref="Q75:Q76"/>
    <mergeCell ref="R67:R68"/>
    <mergeCell ref="S67:S68"/>
    <mergeCell ref="K69:K70"/>
    <mergeCell ref="L69:L70"/>
    <mergeCell ref="M69:M70"/>
    <mergeCell ref="N69:N70"/>
    <mergeCell ref="P69:P70"/>
    <mergeCell ref="Q69:Q70"/>
    <mergeCell ref="R69:R70"/>
    <mergeCell ref="S69:S70"/>
    <mergeCell ref="K67:K68"/>
    <mergeCell ref="L67:L68"/>
    <mergeCell ref="M67:M68"/>
    <mergeCell ref="N67:N68"/>
    <mergeCell ref="P67:P68"/>
    <mergeCell ref="Q67:Q68"/>
    <mergeCell ref="R71:R72"/>
    <mergeCell ref="S71:S72"/>
    <mergeCell ref="K61:K62"/>
    <mergeCell ref="L61:L62"/>
    <mergeCell ref="M61:M62"/>
    <mergeCell ref="N61:N62"/>
    <mergeCell ref="P61:P62"/>
    <mergeCell ref="Q61:Q62"/>
    <mergeCell ref="R61:R62"/>
    <mergeCell ref="S61:S62"/>
    <mergeCell ref="K59:K60"/>
    <mergeCell ref="L59:L60"/>
    <mergeCell ref="M59:M60"/>
    <mergeCell ref="N59:N60"/>
    <mergeCell ref="P59:P60"/>
    <mergeCell ref="Q59:Q60"/>
    <mergeCell ref="R63:R64"/>
    <mergeCell ref="S63:S64"/>
    <mergeCell ref="K65:K66"/>
    <mergeCell ref="L65:L66"/>
    <mergeCell ref="M65:M66"/>
    <mergeCell ref="N65:N66"/>
    <mergeCell ref="P65:P66"/>
    <mergeCell ref="Q65:Q66"/>
    <mergeCell ref="R65:R66"/>
    <mergeCell ref="S65:S66"/>
    <mergeCell ref="K63:K64"/>
    <mergeCell ref="L63:L64"/>
    <mergeCell ref="M63:M64"/>
    <mergeCell ref="N63:N64"/>
    <mergeCell ref="P63:P64"/>
    <mergeCell ref="Q63:Q64"/>
    <mergeCell ref="R55:R56"/>
    <mergeCell ref="S55:S56"/>
    <mergeCell ref="K57:K58"/>
    <mergeCell ref="L57:L58"/>
    <mergeCell ref="M57:M58"/>
    <mergeCell ref="N57:N58"/>
    <mergeCell ref="P57:P58"/>
    <mergeCell ref="Q57:Q58"/>
    <mergeCell ref="R57:R58"/>
    <mergeCell ref="S57:S58"/>
    <mergeCell ref="K55:K56"/>
    <mergeCell ref="L55:L56"/>
    <mergeCell ref="M55:M56"/>
    <mergeCell ref="N55:N56"/>
    <mergeCell ref="P55:P56"/>
    <mergeCell ref="Q55:Q56"/>
    <mergeCell ref="R59:R60"/>
    <mergeCell ref="S59:S60"/>
    <mergeCell ref="K49:K50"/>
    <mergeCell ref="L49:L50"/>
    <mergeCell ref="M49:M50"/>
    <mergeCell ref="N49:N50"/>
    <mergeCell ref="P49:P50"/>
    <mergeCell ref="Q49:Q50"/>
    <mergeCell ref="R49:R50"/>
    <mergeCell ref="S49:S50"/>
    <mergeCell ref="K47:K48"/>
    <mergeCell ref="L47:L48"/>
    <mergeCell ref="M47:M48"/>
    <mergeCell ref="N47:N48"/>
    <mergeCell ref="P47:P48"/>
    <mergeCell ref="Q47:Q48"/>
    <mergeCell ref="R51:R52"/>
    <mergeCell ref="S51:S52"/>
    <mergeCell ref="K53:K54"/>
    <mergeCell ref="L53:L54"/>
    <mergeCell ref="M53:M54"/>
    <mergeCell ref="N53:N54"/>
    <mergeCell ref="P53:P54"/>
    <mergeCell ref="Q53:Q54"/>
    <mergeCell ref="R53:R54"/>
    <mergeCell ref="S53:S54"/>
    <mergeCell ref="K51:K52"/>
    <mergeCell ref="L51:L52"/>
    <mergeCell ref="M51:M52"/>
    <mergeCell ref="N51:N52"/>
    <mergeCell ref="P51:P52"/>
    <mergeCell ref="Q51:Q52"/>
    <mergeCell ref="R43:R44"/>
    <mergeCell ref="S43:S44"/>
    <mergeCell ref="K45:K46"/>
    <mergeCell ref="L45:L46"/>
    <mergeCell ref="M45:M46"/>
    <mergeCell ref="N45:N46"/>
    <mergeCell ref="P45:P46"/>
    <mergeCell ref="Q45:Q46"/>
    <mergeCell ref="R45:R46"/>
    <mergeCell ref="S45:S46"/>
    <mergeCell ref="K43:K44"/>
    <mergeCell ref="L43:L44"/>
    <mergeCell ref="M43:M44"/>
    <mergeCell ref="N43:N44"/>
    <mergeCell ref="P43:P44"/>
    <mergeCell ref="Q43:Q44"/>
    <mergeCell ref="R47:R48"/>
    <mergeCell ref="S47:S48"/>
    <mergeCell ref="K37:K38"/>
    <mergeCell ref="L37:L38"/>
    <mergeCell ref="M37:M38"/>
    <mergeCell ref="N37:N38"/>
    <mergeCell ref="P37:P38"/>
    <mergeCell ref="Q37:Q38"/>
    <mergeCell ref="R37:R38"/>
    <mergeCell ref="S37:S38"/>
    <mergeCell ref="K35:K36"/>
    <mergeCell ref="L35:L36"/>
    <mergeCell ref="M35:M36"/>
    <mergeCell ref="N35:N36"/>
    <mergeCell ref="P35:P36"/>
    <mergeCell ref="Q35:Q36"/>
    <mergeCell ref="R39:R40"/>
    <mergeCell ref="S39:S40"/>
    <mergeCell ref="K41:K42"/>
    <mergeCell ref="L41:L42"/>
    <mergeCell ref="M41:M42"/>
    <mergeCell ref="N41:N42"/>
    <mergeCell ref="P41:P42"/>
    <mergeCell ref="Q41:Q42"/>
    <mergeCell ref="R41:R42"/>
    <mergeCell ref="S41:S42"/>
    <mergeCell ref="K39:K40"/>
    <mergeCell ref="L39:L40"/>
    <mergeCell ref="M39:M40"/>
    <mergeCell ref="N39:N40"/>
    <mergeCell ref="P39:P40"/>
    <mergeCell ref="Q39:Q40"/>
    <mergeCell ref="R31:R32"/>
    <mergeCell ref="S31:S32"/>
    <mergeCell ref="K33:K34"/>
    <mergeCell ref="L33:L34"/>
    <mergeCell ref="M33:M34"/>
    <mergeCell ref="N33:N34"/>
    <mergeCell ref="P33:P34"/>
    <mergeCell ref="Q33:Q34"/>
    <mergeCell ref="R33:R34"/>
    <mergeCell ref="S33:S34"/>
    <mergeCell ref="K31:K32"/>
    <mergeCell ref="L31:L32"/>
    <mergeCell ref="M31:M32"/>
    <mergeCell ref="N31:N32"/>
    <mergeCell ref="P31:P32"/>
    <mergeCell ref="Q31:Q32"/>
    <mergeCell ref="R35:R36"/>
    <mergeCell ref="S35:S36"/>
    <mergeCell ref="K25:K26"/>
    <mergeCell ref="L25:L26"/>
    <mergeCell ref="M25:M26"/>
    <mergeCell ref="N25:N26"/>
    <mergeCell ref="P25:P26"/>
    <mergeCell ref="Q25:Q26"/>
    <mergeCell ref="R25:R26"/>
    <mergeCell ref="S25:S26"/>
    <mergeCell ref="K23:K24"/>
    <mergeCell ref="L23:L24"/>
    <mergeCell ref="M23:M24"/>
    <mergeCell ref="N23:N24"/>
    <mergeCell ref="P23:P24"/>
    <mergeCell ref="Q23:Q24"/>
    <mergeCell ref="R27:R28"/>
    <mergeCell ref="S27:S28"/>
    <mergeCell ref="K29:K30"/>
    <mergeCell ref="L29:L30"/>
    <mergeCell ref="M29:M30"/>
    <mergeCell ref="N29:N30"/>
    <mergeCell ref="P29:P30"/>
    <mergeCell ref="Q29:Q30"/>
    <mergeCell ref="R29:R30"/>
    <mergeCell ref="S29:S30"/>
    <mergeCell ref="K27:K28"/>
    <mergeCell ref="L27:L28"/>
    <mergeCell ref="M27:M28"/>
    <mergeCell ref="N27:N28"/>
    <mergeCell ref="P27:P28"/>
    <mergeCell ref="Q27:Q28"/>
    <mergeCell ref="R19:R20"/>
    <mergeCell ref="S19:S20"/>
    <mergeCell ref="K21:K22"/>
    <mergeCell ref="L21:L22"/>
    <mergeCell ref="M21:M22"/>
    <mergeCell ref="N21:N22"/>
    <mergeCell ref="P21:P22"/>
    <mergeCell ref="Q21:Q22"/>
    <mergeCell ref="R21:R22"/>
    <mergeCell ref="S21:S22"/>
    <mergeCell ref="K19:K20"/>
    <mergeCell ref="L19:L20"/>
    <mergeCell ref="M19:M20"/>
    <mergeCell ref="N19:N20"/>
    <mergeCell ref="P19:P20"/>
    <mergeCell ref="Q19:Q20"/>
    <mergeCell ref="R23:R24"/>
    <mergeCell ref="S23:S24"/>
    <mergeCell ref="S11:S12"/>
    <mergeCell ref="K13:K14"/>
    <mergeCell ref="L13:L14"/>
    <mergeCell ref="M13:M14"/>
    <mergeCell ref="N13:N14"/>
    <mergeCell ref="P13:P14"/>
    <mergeCell ref="Q13:Q14"/>
    <mergeCell ref="R13:R14"/>
    <mergeCell ref="S13:S14"/>
    <mergeCell ref="R15:R16"/>
    <mergeCell ref="S15:S16"/>
    <mergeCell ref="K17:K18"/>
    <mergeCell ref="L17:L18"/>
    <mergeCell ref="M17:M18"/>
    <mergeCell ref="N17:N18"/>
    <mergeCell ref="P17:P18"/>
    <mergeCell ref="Q17:Q18"/>
    <mergeCell ref="R17:R18"/>
    <mergeCell ref="S17:S18"/>
    <mergeCell ref="K15:K16"/>
    <mergeCell ref="L15:L16"/>
    <mergeCell ref="M15:M16"/>
    <mergeCell ref="N15:N16"/>
    <mergeCell ref="P15:P16"/>
    <mergeCell ref="Q15:Q16"/>
    <mergeCell ref="I65:I66"/>
    <mergeCell ref="I67:I68"/>
    <mergeCell ref="Q3:Q4"/>
    <mergeCell ref="R3:R4"/>
    <mergeCell ref="S3:S4"/>
    <mergeCell ref="K5:K6"/>
    <mergeCell ref="L5:L6"/>
    <mergeCell ref="M5:M6"/>
    <mergeCell ref="N5:N6"/>
    <mergeCell ref="P5:P6"/>
    <mergeCell ref="Q5:Q6"/>
    <mergeCell ref="R5:R6"/>
    <mergeCell ref="S5:S6"/>
    <mergeCell ref="K7:K8"/>
    <mergeCell ref="L7:L8"/>
    <mergeCell ref="M7:M8"/>
    <mergeCell ref="N7:N8"/>
    <mergeCell ref="P7:P8"/>
    <mergeCell ref="Q7:Q8"/>
    <mergeCell ref="R7:R8"/>
    <mergeCell ref="S7:S8"/>
    <mergeCell ref="P9:P10"/>
    <mergeCell ref="Q9:Q10"/>
    <mergeCell ref="R9:R10"/>
    <mergeCell ref="S9:S10"/>
    <mergeCell ref="K11:K12"/>
    <mergeCell ref="L11:L12"/>
    <mergeCell ref="M11:M12"/>
    <mergeCell ref="N11:N12"/>
    <mergeCell ref="P11:P12"/>
    <mergeCell ref="Q11:Q12"/>
    <mergeCell ref="R11:R12"/>
    <mergeCell ref="I69:I70"/>
    <mergeCell ref="I71:I72"/>
    <mergeCell ref="I73:I74"/>
    <mergeCell ref="I75:I76"/>
    <mergeCell ref="I53:I54"/>
    <mergeCell ref="I55:I56"/>
    <mergeCell ref="I57:I58"/>
    <mergeCell ref="I59:I60"/>
    <mergeCell ref="I61:I62"/>
    <mergeCell ref="I63:I64"/>
    <mergeCell ref="I101:I102"/>
    <mergeCell ref="K3:K4"/>
    <mergeCell ref="L3:L4"/>
    <mergeCell ref="M3:M4"/>
    <mergeCell ref="N3:N4"/>
    <mergeCell ref="P3:P4"/>
    <mergeCell ref="K9:K10"/>
    <mergeCell ref="L9:L10"/>
    <mergeCell ref="M9:M10"/>
    <mergeCell ref="N9:N10"/>
    <mergeCell ref="I89:I90"/>
    <mergeCell ref="I91:I92"/>
    <mergeCell ref="I93:I94"/>
    <mergeCell ref="I95:I96"/>
    <mergeCell ref="I97:I98"/>
    <mergeCell ref="I99:I100"/>
    <mergeCell ref="I77:I78"/>
    <mergeCell ref="I79:I80"/>
    <mergeCell ref="I81:I82"/>
    <mergeCell ref="I83:I84"/>
    <mergeCell ref="I85:I86"/>
    <mergeCell ref="I87:I88"/>
    <mergeCell ref="I17:I18"/>
    <mergeCell ref="I19:I20"/>
    <mergeCell ref="I21:I22"/>
    <mergeCell ref="I23:I24"/>
    <mergeCell ref="I25:I26"/>
    <mergeCell ref="I27:I28"/>
    <mergeCell ref="H69:H70"/>
    <mergeCell ref="H47:H48"/>
    <mergeCell ref="H49:H50"/>
    <mergeCell ref="H35:H36"/>
    <mergeCell ref="H37:H38"/>
    <mergeCell ref="H39:H40"/>
    <mergeCell ref="H41:H42"/>
    <mergeCell ref="H43:H44"/>
    <mergeCell ref="H45:H46"/>
    <mergeCell ref="H23:H24"/>
    <mergeCell ref="H25:H26"/>
    <mergeCell ref="I41:I42"/>
    <mergeCell ref="I43:I44"/>
    <mergeCell ref="I45:I46"/>
    <mergeCell ref="I47:I48"/>
    <mergeCell ref="I49:I50"/>
    <mergeCell ref="I51:I52"/>
    <mergeCell ref="I29:I30"/>
    <mergeCell ref="I31:I32"/>
    <mergeCell ref="I33:I34"/>
    <mergeCell ref="I35:I36"/>
    <mergeCell ref="I37:I38"/>
    <mergeCell ref="I39:I40"/>
    <mergeCell ref="H27:H28"/>
    <mergeCell ref="H29:H30"/>
    <mergeCell ref="H31:H32"/>
    <mergeCell ref="H101:H102"/>
    <mergeCell ref="H95:H96"/>
    <mergeCell ref="H97:H98"/>
    <mergeCell ref="H99:H100"/>
    <mergeCell ref="H51:H52"/>
    <mergeCell ref="H53:H54"/>
    <mergeCell ref="H55:H56"/>
    <mergeCell ref="H57:H58"/>
    <mergeCell ref="G29:G30"/>
    <mergeCell ref="G31:G32"/>
    <mergeCell ref="G33:G34"/>
    <mergeCell ref="G35:G36"/>
    <mergeCell ref="I5:I6"/>
    <mergeCell ref="I7:I8"/>
    <mergeCell ref="I9:I10"/>
    <mergeCell ref="I11:I12"/>
    <mergeCell ref="I13:I14"/>
    <mergeCell ref="I15:I16"/>
    <mergeCell ref="H83:H84"/>
    <mergeCell ref="H85:H86"/>
    <mergeCell ref="H87:H88"/>
    <mergeCell ref="H89:H90"/>
    <mergeCell ref="H91:H92"/>
    <mergeCell ref="H93:H94"/>
    <mergeCell ref="H71:H72"/>
    <mergeCell ref="H73:H74"/>
    <mergeCell ref="H75:H76"/>
    <mergeCell ref="H77:H78"/>
    <mergeCell ref="H79:H80"/>
    <mergeCell ref="H81:H82"/>
    <mergeCell ref="H59:H60"/>
    <mergeCell ref="H61:H62"/>
    <mergeCell ref="G89:G90"/>
    <mergeCell ref="G91:G92"/>
    <mergeCell ref="G93:G94"/>
    <mergeCell ref="G95:G96"/>
    <mergeCell ref="G97:G98"/>
    <mergeCell ref="G99:G100"/>
    <mergeCell ref="G77:G78"/>
    <mergeCell ref="G79:G80"/>
    <mergeCell ref="G81:G82"/>
    <mergeCell ref="G83:G84"/>
    <mergeCell ref="H63:H64"/>
    <mergeCell ref="H65:H66"/>
    <mergeCell ref="H67:H68"/>
    <mergeCell ref="H33:H34"/>
    <mergeCell ref="G85:G86"/>
    <mergeCell ref="G87:G88"/>
    <mergeCell ref="G65:G66"/>
    <mergeCell ref="G67:G68"/>
    <mergeCell ref="G69:G70"/>
    <mergeCell ref="G71:G72"/>
    <mergeCell ref="G73:G74"/>
    <mergeCell ref="G75:G76"/>
    <mergeCell ref="G53:G54"/>
    <mergeCell ref="F39:F40"/>
    <mergeCell ref="F41:F42"/>
    <mergeCell ref="F43:F44"/>
    <mergeCell ref="F45:F46"/>
    <mergeCell ref="F23:F24"/>
    <mergeCell ref="F25:F26"/>
    <mergeCell ref="G41:G42"/>
    <mergeCell ref="G43:G4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F33:F34"/>
    <mergeCell ref="F11:F12"/>
    <mergeCell ref="F13:F14"/>
    <mergeCell ref="F15:F16"/>
    <mergeCell ref="F17:F18"/>
    <mergeCell ref="F19:F20"/>
    <mergeCell ref="F21:F22"/>
    <mergeCell ref="F101:F102"/>
    <mergeCell ref="G55:G56"/>
    <mergeCell ref="G57:G58"/>
    <mergeCell ref="G59:G60"/>
    <mergeCell ref="G61:G62"/>
    <mergeCell ref="G63:G64"/>
    <mergeCell ref="F65:F66"/>
    <mergeCell ref="F67:F68"/>
    <mergeCell ref="G101:G102"/>
    <mergeCell ref="G21:G22"/>
    <mergeCell ref="G23:G24"/>
    <mergeCell ref="G25:G26"/>
    <mergeCell ref="G27:G28"/>
    <mergeCell ref="F95:F96"/>
    <mergeCell ref="F97:F98"/>
    <mergeCell ref="F99:F100"/>
    <mergeCell ref="F69:F70"/>
    <mergeCell ref="F47:F48"/>
    <mergeCell ref="F49:F50"/>
    <mergeCell ref="F51:F52"/>
    <mergeCell ref="F53:F54"/>
    <mergeCell ref="F55:F56"/>
    <mergeCell ref="F57:F58"/>
    <mergeCell ref="F35:F36"/>
    <mergeCell ref="F37:F38"/>
    <mergeCell ref="G5:G6"/>
    <mergeCell ref="G7:G8"/>
    <mergeCell ref="G9:G10"/>
    <mergeCell ref="G11:G12"/>
    <mergeCell ref="G13:G14"/>
    <mergeCell ref="G15:G16"/>
    <mergeCell ref="F83:F84"/>
    <mergeCell ref="F85:F86"/>
    <mergeCell ref="F87:F88"/>
    <mergeCell ref="F89:F90"/>
    <mergeCell ref="F91:F92"/>
    <mergeCell ref="F93:F94"/>
    <mergeCell ref="F71:F72"/>
    <mergeCell ref="F73:F74"/>
    <mergeCell ref="F75:F76"/>
    <mergeCell ref="F77:F78"/>
    <mergeCell ref="F79:F80"/>
    <mergeCell ref="F81:F82"/>
    <mergeCell ref="F59:F60"/>
    <mergeCell ref="F61:F62"/>
    <mergeCell ref="F63:F64"/>
    <mergeCell ref="G17:G18"/>
    <mergeCell ref="G19:G20"/>
    <mergeCell ref="G45:G46"/>
    <mergeCell ref="G47:G48"/>
    <mergeCell ref="G49:G50"/>
    <mergeCell ref="G51:G52"/>
    <mergeCell ref="F27:F28"/>
    <mergeCell ref="F29:F30"/>
    <mergeCell ref="G37:G38"/>
    <mergeCell ref="G39:G40"/>
    <mergeCell ref="F31:F32"/>
    <mergeCell ref="A101:A102"/>
    <mergeCell ref="B101:B102"/>
    <mergeCell ref="C101:C102"/>
    <mergeCell ref="D101:D102"/>
    <mergeCell ref="A95:A96"/>
    <mergeCell ref="B95:B96"/>
    <mergeCell ref="C95:C96"/>
    <mergeCell ref="D95:D96"/>
    <mergeCell ref="A97:A98"/>
    <mergeCell ref="B97:B98"/>
    <mergeCell ref="C97:C98"/>
    <mergeCell ref="D97:D98"/>
    <mergeCell ref="G3:G4"/>
    <mergeCell ref="H3:H4"/>
    <mergeCell ref="I3:I4"/>
    <mergeCell ref="F5:F6"/>
    <mergeCell ref="F7:F8"/>
    <mergeCell ref="F9:F10"/>
    <mergeCell ref="A99:A100"/>
    <mergeCell ref="B99:B100"/>
    <mergeCell ref="C99:C100"/>
    <mergeCell ref="D99:D100"/>
    <mergeCell ref="A91:A92"/>
    <mergeCell ref="B91:B92"/>
    <mergeCell ref="C91:C92"/>
    <mergeCell ref="D91:D92"/>
    <mergeCell ref="A93:A94"/>
    <mergeCell ref="B93:B94"/>
    <mergeCell ref="C93:C94"/>
    <mergeCell ref="D93:D94"/>
    <mergeCell ref="A87:A88"/>
    <mergeCell ref="B87:B88"/>
    <mergeCell ref="A79:A80"/>
    <mergeCell ref="B79:B80"/>
    <mergeCell ref="C79:C80"/>
    <mergeCell ref="D79:D80"/>
    <mergeCell ref="A81:A82"/>
    <mergeCell ref="B81:B82"/>
    <mergeCell ref="C81:C82"/>
    <mergeCell ref="D81:D82"/>
    <mergeCell ref="A75:A76"/>
    <mergeCell ref="B75:B76"/>
    <mergeCell ref="C75:C76"/>
    <mergeCell ref="D75:D76"/>
    <mergeCell ref="A77:A78"/>
    <mergeCell ref="B77:B78"/>
    <mergeCell ref="C77:C78"/>
    <mergeCell ref="D77:D78"/>
    <mergeCell ref="C89:C90"/>
    <mergeCell ref="D89:D90"/>
    <mergeCell ref="A83:A84"/>
    <mergeCell ref="B83:B84"/>
    <mergeCell ref="C83:C84"/>
    <mergeCell ref="D83:D84"/>
    <mergeCell ref="A85:A86"/>
    <mergeCell ref="B85:B86"/>
    <mergeCell ref="C85:C86"/>
    <mergeCell ref="D85:D86"/>
    <mergeCell ref="C87:C88"/>
    <mergeCell ref="D87:D88"/>
    <mergeCell ref="A89:A90"/>
    <mergeCell ref="B89:B90"/>
    <mergeCell ref="A65:A66"/>
    <mergeCell ref="B65:B66"/>
    <mergeCell ref="C65:C66"/>
    <mergeCell ref="D65:D66"/>
    <mergeCell ref="A59:A60"/>
    <mergeCell ref="B59:B60"/>
    <mergeCell ref="C59:C60"/>
    <mergeCell ref="D59:D60"/>
    <mergeCell ref="A61:A62"/>
    <mergeCell ref="B61:B62"/>
    <mergeCell ref="C61:C62"/>
    <mergeCell ref="D61:D62"/>
    <mergeCell ref="A71:A72"/>
    <mergeCell ref="B71:B72"/>
    <mergeCell ref="C71:C72"/>
    <mergeCell ref="D71:D72"/>
    <mergeCell ref="A73:A74"/>
    <mergeCell ref="B73:B74"/>
    <mergeCell ref="C73:C74"/>
    <mergeCell ref="D73:D74"/>
    <mergeCell ref="A67:A68"/>
    <mergeCell ref="B67:B68"/>
    <mergeCell ref="C67:C68"/>
    <mergeCell ref="D67:D68"/>
    <mergeCell ref="A69:A70"/>
    <mergeCell ref="B69:B70"/>
    <mergeCell ref="C69:C70"/>
    <mergeCell ref="D69:D70"/>
    <mergeCell ref="A55:A56"/>
    <mergeCell ref="B55:B56"/>
    <mergeCell ref="C55:C56"/>
    <mergeCell ref="D55:D56"/>
    <mergeCell ref="A57:A58"/>
    <mergeCell ref="B57:B58"/>
    <mergeCell ref="C57:C58"/>
    <mergeCell ref="D57:D58"/>
    <mergeCell ref="A51:A52"/>
    <mergeCell ref="B51:B52"/>
    <mergeCell ref="C51:C52"/>
    <mergeCell ref="D51:D52"/>
    <mergeCell ref="A53:A54"/>
    <mergeCell ref="B53:B54"/>
    <mergeCell ref="C53:C54"/>
    <mergeCell ref="D53:D54"/>
    <mergeCell ref="A63:A64"/>
    <mergeCell ref="B63:B64"/>
    <mergeCell ref="C63:C64"/>
    <mergeCell ref="D63:D64"/>
    <mergeCell ref="A41:A42"/>
    <mergeCell ref="B41:B42"/>
    <mergeCell ref="C41:C42"/>
    <mergeCell ref="D41:D42"/>
    <mergeCell ref="A35:A36"/>
    <mergeCell ref="B35:B36"/>
    <mergeCell ref="C35:C36"/>
    <mergeCell ref="D35:D36"/>
    <mergeCell ref="A37:A38"/>
    <mergeCell ref="B37:B38"/>
    <mergeCell ref="C37:C38"/>
    <mergeCell ref="D37:D38"/>
    <mergeCell ref="A47:A48"/>
    <mergeCell ref="B47:B48"/>
    <mergeCell ref="C47:C48"/>
    <mergeCell ref="D47:D48"/>
    <mergeCell ref="A49:A50"/>
    <mergeCell ref="B49:B50"/>
    <mergeCell ref="C49:C50"/>
    <mergeCell ref="D49:D50"/>
    <mergeCell ref="A43:A44"/>
    <mergeCell ref="B43:B44"/>
    <mergeCell ref="C43:C44"/>
    <mergeCell ref="D43:D44"/>
    <mergeCell ref="A45:A46"/>
    <mergeCell ref="B45:B46"/>
    <mergeCell ref="C45:C46"/>
    <mergeCell ref="D45:D46"/>
    <mergeCell ref="A31:A32"/>
    <mergeCell ref="B31:B32"/>
    <mergeCell ref="C31:C32"/>
    <mergeCell ref="D31:D32"/>
    <mergeCell ref="A33:A34"/>
    <mergeCell ref="B33:B34"/>
    <mergeCell ref="C33:C34"/>
    <mergeCell ref="D33:D34"/>
    <mergeCell ref="A27:A28"/>
    <mergeCell ref="B27:B28"/>
    <mergeCell ref="C27:C28"/>
    <mergeCell ref="D27:D28"/>
    <mergeCell ref="A29:A30"/>
    <mergeCell ref="B29:B30"/>
    <mergeCell ref="C29:C30"/>
    <mergeCell ref="D29:D30"/>
    <mergeCell ref="A39:A40"/>
    <mergeCell ref="B39:B40"/>
    <mergeCell ref="C39:C40"/>
    <mergeCell ref="D39:D40"/>
    <mergeCell ref="C11:C12"/>
    <mergeCell ref="D11:D12"/>
    <mergeCell ref="A13:A14"/>
    <mergeCell ref="B13:B14"/>
    <mergeCell ref="C13:C14"/>
    <mergeCell ref="D13:D14"/>
    <mergeCell ref="A23:A24"/>
    <mergeCell ref="B23:B24"/>
    <mergeCell ref="C23:C24"/>
    <mergeCell ref="D23:D24"/>
    <mergeCell ref="A25:A26"/>
    <mergeCell ref="B25:B26"/>
    <mergeCell ref="C25:C26"/>
    <mergeCell ref="D25:D26"/>
    <mergeCell ref="A19:A20"/>
    <mergeCell ref="B19:B20"/>
    <mergeCell ref="C19:C20"/>
    <mergeCell ref="D19:D20"/>
    <mergeCell ref="A21:A22"/>
    <mergeCell ref="B21:B22"/>
    <mergeCell ref="C21:C22"/>
    <mergeCell ref="D21:D22"/>
    <mergeCell ref="F3:F4"/>
    <mergeCell ref="A5:A6"/>
    <mergeCell ref="B5:B6"/>
    <mergeCell ref="C5:C6"/>
    <mergeCell ref="D5:D6"/>
    <mergeCell ref="A103:A104"/>
    <mergeCell ref="B103:B104"/>
    <mergeCell ref="C103:C104"/>
    <mergeCell ref="D103:D104"/>
    <mergeCell ref="F103:F104"/>
    <mergeCell ref="A7:A8"/>
    <mergeCell ref="B7:B8"/>
    <mergeCell ref="C7:C8"/>
    <mergeCell ref="D7:D8"/>
    <mergeCell ref="A9:A10"/>
    <mergeCell ref="B9:B10"/>
    <mergeCell ref="C9:C10"/>
    <mergeCell ref="D9:D10"/>
    <mergeCell ref="A3:A4"/>
    <mergeCell ref="B3:B4"/>
    <mergeCell ref="C3:C4"/>
    <mergeCell ref="D3:D4"/>
    <mergeCell ref="A15:A16"/>
    <mergeCell ref="B15:B16"/>
    <mergeCell ref="C15:C16"/>
    <mergeCell ref="D15:D16"/>
    <mergeCell ref="A17:A18"/>
    <mergeCell ref="B17:B18"/>
    <mergeCell ref="C17:C18"/>
    <mergeCell ref="D17:D18"/>
    <mergeCell ref="A11:A12"/>
    <mergeCell ref="B11:B12"/>
    <mergeCell ref="R103:R104"/>
    <mergeCell ref="S103:S104"/>
    <mergeCell ref="A105:A106"/>
    <mergeCell ref="B105:B106"/>
    <mergeCell ref="C105:C106"/>
    <mergeCell ref="D105:D106"/>
    <mergeCell ref="F105:F106"/>
    <mergeCell ref="G105:G106"/>
    <mergeCell ref="H105:H106"/>
    <mergeCell ref="I105:I106"/>
    <mergeCell ref="K105:K106"/>
    <mergeCell ref="L105:L106"/>
    <mergeCell ref="M105:M106"/>
    <mergeCell ref="N105:N106"/>
    <mergeCell ref="P105:P106"/>
    <mergeCell ref="Q105:Q106"/>
    <mergeCell ref="R105:R106"/>
    <mergeCell ref="S105:S106"/>
    <mergeCell ref="G103:G104"/>
    <mergeCell ref="H103:H104"/>
    <mergeCell ref="I103:I104"/>
    <mergeCell ref="K103:K104"/>
    <mergeCell ref="L103:L104"/>
    <mergeCell ref="M103:M104"/>
    <mergeCell ref="N103:N104"/>
    <mergeCell ref="P103:P104"/>
    <mergeCell ref="Q103:Q104"/>
    <mergeCell ref="L107:L108"/>
    <mergeCell ref="M107:M108"/>
    <mergeCell ref="N107:N108"/>
    <mergeCell ref="P107:P108"/>
    <mergeCell ref="Q107:Q108"/>
    <mergeCell ref="R107:R108"/>
    <mergeCell ref="S107:S108"/>
    <mergeCell ref="A109:A110"/>
    <mergeCell ref="B109:B110"/>
    <mergeCell ref="C109:C110"/>
    <mergeCell ref="D109:D110"/>
    <mergeCell ref="F109:F110"/>
    <mergeCell ref="G109:G110"/>
    <mergeCell ref="H109:H110"/>
    <mergeCell ref="I109:I110"/>
    <mergeCell ref="K109:K110"/>
    <mergeCell ref="L109:L110"/>
    <mergeCell ref="M109:M110"/>
    <mergeCell ref="N109:N110"/>
    <mergeCell ref="P109:P110"/>
    <mergeCell ref="Q109:Q110"/>
    <mergeCell ref="R109:R110"/>
    <mergeCell ref="S109:S110"/>
    <mergeCell ref="A107:A108"/>
    <mergeCell ref="B107:B108"/>
    <mergeCell ref="C107:C108"/>
    <mergeCell ref="D107:D108"/>
    <mergeCell ref="F107:F108"/>
    <mergeCell ref="G107:G108"/>
    <mergeCell ref="H107:H108"/>
    <mergeCell ref="I107:I108"/>
    <mergeCell ref="K107:K108"/>
    <mergeCell ref="L111:L112"/>
    <mergeCell ref="M111:M112"/>
    <mergeCell ref="N111:N112"/>
    <mergeCell ref="P111:P112"/>
    <mergeCell ref="Q111:Q112"/>
    <mergeCell ref="R111:R112"/>
    <mergeCell ref="S111:S112"/>
    <mergeCell ref="A113:A114"/>
    <mergeCell ref="B113:B114"/>
    <mergeCell ref="C113:C114"/>
    <mergeCell ref="D113:D114"/>
    <mergeCell ref="F113:F114"/>
    <mergeCell ref="G113:G114"/>
    <mergeCell ref="H113:H114"/>
    <mergeCell ref="I113:I114"/>
    <mergeCell ref="K113:K114"/>
    <mergeCell ref="L113:L114"/>
    <mergeCell ref="M113:M114"/>
    <mergeCell ref="N113:N114"/>
    <mergeCell ref="P113:P114"/>
    <mergeCell ref="Q113:Q114"/>
    <mergeCell ref="R113:R114"/>
    <mergeCell ref="S113:S114"/>
    <mergeCell ref="A111:A112"/>
    <mergeCell ref="B111:B112"/>
    <mergeCell ref="C111:C112"/>
    <mergeCell ref="D111:D112"/>
    <mergeCell ref="F111:F112"/>
    <mergeCell ref="G111:G112"/>
    <mergeCell ref="H111:H112"/>
    <mergeCell ref="I111:I112"/>
    <mergeCell ref="K111:K112"/>
    <mergeCell ref="L115:L116"/>
    <mergeCell ref="M115:M116"/>
    <mergeCell ref="N115:N116"/>
    <mergeCell ref="P115:P116"/>
    <mergeCell ref="Q115:Q116"/>
    <mergeCell ref="R115:R116"/>
    <mergeCell ref="S115:S116"/>
    <mergeCell ref="A117:A118"/>
    <mergeCell ref="B117:B118"/>
    <mergeCell ref="C117:C118"/>
    <mergeCell ref="D117:D118"/>
    <mergeCell ref="F117:F118"/>
    <mergeCell ref="G117:G118"/>
    <mergeCell ref="H117:H118"/>
    <mergeCell ref="I117:I118"/>
    <mergeCell ref="K117:K118"/>
    <mergeCell ref="L117:L118"/>
    <mergeCell ref="M117:M118"/>
    <mergeCell ref="N117:N118"/>
    <mergeCell ref="P117:P118"/>
    <mergeCell ref="Q117:Q118"/>
    <mergeCell ref="R117:R118"/>
    <mergeCell ref="S117:S118"/>
    <mergeCell ref="A115:A116"/>
    <mergeCell ref="B115:B116"/>
    <mergeCell ref="C115:C116"/>
    <mergeCell ref="D115:D116"/>
    <mergeCell ref="F115:F116"/>
    <mergeCell ref="G115:G116"/>
    <mergeCell ref="H115:H116"/>
    <mergeCell ref="I115:I116"/>
    <mergeCell ref="K115:K116"/>
    <mergeCell ref="L119:L120"/>
    <mergeCell ref="M119:M120"/>
    <mergeCell ref="N119:N120"/>
    <mergeCell ref="P119:P120"/>
    <mergeCell ref="Q119:Q120"/>
    <mergeCell ref="R119:R120"/>
    <mergeCell ref="S119:S120"/>
    <mergeCell ref="A121:A122"/>
    <mergeCell ref="B121:B122"/>
    <mergeCell ref="C121:C122"/>
    <mergeCell ref="D121:D122"/>
    <mergeCell ref="F121:F122"/>
    <mergeCell ref="G121:G122"/>
    <mergeCell ref="H121:H122"/>
    <mergeCell ref="I121:I122"/>
    <mergeCell ref="K121:K122"/>
    <mergeCell ref="L121:L122"/>
    <mergeCell ref="M121:M122"/>
    <mergeCell ref="N121:N122"/>
    <mergeCell ref="P121:P122"/>
    <mergeCell ref="Q121:Q122"/>
    <mergeCell ref="R121:R122"/>
    <mergeCell ref="S121:S122"/>
    <mergeCell ref="A119:A120"/>
    <mergeCell ref="B119:B120"/>
    <mergeCell ref="C119:C120"/>
    <mergeCell ref="D119:D120"/>
    <mergeCell ref="F119:F120"/>
    <mergeCell ref="G119:G120"/>
    <mergeCell ref="H119:H120"/>
    <mergeCell ref="I119:I120"/>
    <mergeCell ref="K119:K120"/>
    <mergeCell ref="L123:L124"/>
    <mergeCell ref="M123:M124"/>
    <mergeCell ref="N123:N124"/>
    <mergeCell ref="P123:P124"/>
    <mergeCell ref="Q123:Q124"/>
    <mergeCell ref="R123:R124"/>
    <mergeCell ref="S123:S124"/>
    <mergeCell ref="A125:A126"/>
    <mergeCell ref="B125:B126"/>
    <mergeCell ref="C125:C126"/>
    <mergeCell ref="D125:D126"/>
    <mergeCell ref="F125:F126"/>
    <mergeCell ref="G125:G126"/>
    <mergeCell ref="H125:H126"/>
    <mergeCell ref="I125:I126"/>
    <mergeCell ref="K125:K126"/>
    <mergeCell ref="L125:L126"/>
    <mergeCell ref="M125:M126"/>
    <mergeCell ref="N125:N126"/>
    <mergeCell ref="P125:P126"/>
    <mergeCell ref="Q125:Q126"/>
    <mergeCell ref="R125:R126"/>
    <mergeCell ref="S125:S126"/>
    <mergeCell ref="A123:A124"/>
    <mergeCell ref="B123:B124"/>
    <mergeCell ref="C123:C124"/>
    <mergeCell ref="D123:D124"/>
    <mergeCell ref="F123:F124"/>
    <mergeCell ref="G123:G124"/>
    <mergeCell ref="H123:H124"/>
    <mergeCell ref="I123:I124"/>
    <mergeCell ref="K123:K124"/>
    <mergeCell ref="L127:L128"/>
    <mergeCell ref="M127:M128"/>
    <mergeCell ref="N127:N128"/>
    <mergeCell ref="P127:P128"/>
    <mergeCell ref="Q127:Q128"/>
    <mergeCell ref="R127:R128"/>
    <mergeCell ref="S127:S128"/>
    <mergeCell ref="A129:A130"/>
    <mergeCell ref="B129:B130"/>
    <mergeCell ref="C129:C130"/>
    <mergeCell ref="D129:D130"/>
    <mergeCell ref="F129:F130"/>
    <mergeCell ref="G129:G130"/>
    <mergeCell ref="H129:H130"/>
    <mergeCell ref="I129:I130"/>
    <mergeCell ref="K129:K130"/>
    <mergeCell ref="L129:L130"/>
    <mergeCell ref="M129:M130"/>
    <mergeCell ref="N129:N130"/>
    <mergeCell ref="P129:P130"/>
    <mergeCell ref="Q129:Q130"/>
    <mergeCell ref="R129:R130"/>
    <mergeCell ref="S129:S130"/>
    <mergeCell ref="A127:A128"/>
    <mergeCell ref="B127:B128"/>
    <mergeCell ref="C127:C128"/>
    <mergeCell ref="D127:D128"/>
    <mergeCell ref="F127:F128"/>
    <mergeCell ref="G127:G128"/>
    <mergeCell ref="H127:H128"/>
    <mergeCell ref="I127:I128"/>
    <mergeCell ref="K127:K128"/>
    <mergeCell ref="L131:L132"/>
    <mergeCell ref="M131:M132"/>
    <mergeCell ref="N131:N132"/>
    <mergeCell ref="P131:P132"/>
    <mergeCell ref="Q131:Q132"/>
    <mergeCell ref="R131:R132"/>
    <mergeCell ref="S131:S132"/>
    <mergeCell ref="A133:A134"/>
    <mergeCell ref="B133:B134"/>
    <mergeCell ref="C133:C134"/>
    <mergeCell ref="D133:D134"/>
    <mergeCell ref="F133:F134"/>
    <mergeCell ref="G133:G134"/>
    <mergeCell ref="H133:H134"/>
    <mergeCell ref="I133:I134"/>
    <mergeCell ref="K133:K134"/>
    <mergeCell ref="L133:L134"/>
    <mergeCell ref="M133:M134"/>
    <mergeCell ref="N133:N134"/>
    <mergeCell ref="P133:P134"/>
    <mergeCell ref="Q133:Q134"/>
    <mergeCell ref="R133:R134"/>
    <mergeCell ref="S133:S134"/>
    <mergeCell ref="A131:A132"/>
    <mergeCell ref="B131:B132"/>
    <mergeCell ref="C131:C132"/>
    <mergeCell ref="D131:D132"/>
    <mergeCell ref="F131:F132"/>
    <mergeCell ref="G131:G132"/>
    <mergeCell ref="H131:H132"/>
    <mergeCell ref="I131:I132"/>
    <mergeCell ref="K131:K132"/>
    <mergeCell ref="L135:L136"/>
    <mergeCell ref="M135:M136"/>
    <mergeCell ref="N135:N136"/>
    <mergeCell ref="P135:P136"/>
    <mergeCell ref="Q135:Q136"/>
    <mergeCell ref="R135:R136"/>
    <mergeCell ref="S135:S136"/>
    <mergeCell ref="A137:A138"/>
    <mergeCell ref="B137:B138"/>
    <mergeCell ref="C137:C138"/>
    <mergeCell ref="D137:D138"/>
    <mergeCell ref="F137:F138"/>
    <mergeCell ref="G137:G138"/>
    <mergeCell ref="H137:H138"/>
    <mergeCell ref="I137:I138"/>
    <mergeCell ref="K137:K138"/>
    <mergeCell ref="L137:L138"/>
    <mergeCell ref="M137:M138"/>
    <mergeCell ref="N137:N138"/>
    <mergeCell ref="P137:P138"/>
    <mergeCell ref="Q137:Q138"/>
    <mergeCell ref="R137:R138"/>
    <mergeCell ref="S137:S138"/>
    <mergeCell ref="A135:A136"/>
    <mergeCell ref="B135:B136"/>
    <mergeCell ref="C135:C136"/>
    <mergeCell ref="D135:D136"/>
    <mergeCell ref="F135:F136"/>
    <mergeCell ref="G135:G136"/>
    <mergeCell ref="H135:H136"/>
    <mergeCell ref="I135:I136"/>
    <mergeCell ref="K135:K136"/>
    <mergeCell ref="L139:L140"/>
    <mergeCell ref="M139:M140"/>
    <mergeCell ref="N139:N140"/>
    <mergeCell ref="P139:P140"/>
    <mergeCell ref="Q139:Q140"/>
    <mergeCell ref="R139:R140"/>
    <mergeCell ref="S139:S140"/>
    <mergeCell ref="A141:A142"/>
    <mergeCell ref="B141:B142"/>
    <mergeCell ref="C141:C142"/>
    <mergeCell ref="D141:D142"/>
    <mergeCell ref="F141:F142"/>
    <mergeCell ref="G141:G142"/>
    <mergeCell ref="H141:H142"/>
    <mergeCell ref="I141:I142"/>
    <mergeCell ref="K141:K142"/>
    <mergeCell ref="L141:L142"/>
    <mergeCell ref="M141:M142"/>
    <mergeCell ref="N141:N142"/>
    <mergeCell ref="P141:P142"/>
    <mergeCell ref="Q141:Q142"/>
    <mergeCell ref="R141:R142"/>
    <mergeCell ref="S141:S142"/>
    <mergeCell ref="A139:A140"/>
    <mergeCell ref="B139:B140"/>
    <mergeCell ref="C139:C140"/>
    <mergeCell ref="D139:D140"/>
    <mergeCell ref="F139:F140"/>
    <mergeCell ref="G139:G140"/>
    <mergeCell ref="H139:H140"/>
    <mergeCell ref="I139:I140"/>
    <mergeCell ref="K139:K140"/>
    <mergeCell ref="L143:L144"/>
    <mergeCell ref="M143:M144"/>
    <mergeCell ref="N143:N144"/>
    <mergeCell ref="P143:P144"/>
    <mergeCell ref="Q143:Q144"/>
    <mergeCell ref="R143:R144"/>
    <mergeCell ref="S143:S144"/>
    <mergeCell ref="A145:A146"/>
    <mergeCell ref="B145:B146"/>
    <mergeCell ref="C145:C146"/>
    <mergeCell ref="D145:D146"/>
    <mergeCell ref="F145:F146"/>
    <mergeCell ref="G145:G146"/>
    <mergeCell ref="H145:H146"/>
    <mergeCell ref="I145:I146"/>
    <mergeCell ref="K145:K146"/>
    <mergeCell ref="L145:L146"/>
    <mergeCell ref="M145:M146"/>
    <mergeCell ref="N145:N146"/>
    <mergeCell ref="P145:P146"/>
    <mergeCell ref="Q145:Q146"/>
    <mergeCell ref="R145:R146"/>
    <mergeCell ref="S145:S146"/>
    <mergeCell ref="A143:A144"/>
    <mergeCell ref="B143:B144"/>
    <mergeCell ref="C143:C144"/>
    <mergeCell ref="D143:D144"/>
    <mergeCell ref="F143:F144"/>
    <mergeCell ref="G143:G144"/>
    <mergeCell ref="H143:H144"/>
    <mergeCell ref="I143:I144"/>
    <mergeCell ref="K143:K144"/>
    <mergeCell ref="L147:L148"/>
    <mergeCell ref="M147:M148"/>
    <mergeCell ref="N147:N148"/>
    <mergeCell ref="P147:P148"/>
    <mergeCell ref="Q147:Q148"/>
    <mergeCell ref="R147:R148"/>
    <mergeCell ref="S147:S148"/>
    <mergeCell ref="A149:A150"/>
    <mergeCell ref="B149:B150"/>
    <mergeCell ref="C149:C150"/>
    <mergeCell ref="D149:D150"/>
    <mergeCell ref="F149:F150"/>
    <mergeCell ref="G149:G150"/>
    <mergeCell ref="H149:H150"/>
    <mergeCell ref="I149:I150"/>
    <mergeCell ref="K149:K150"/>
    <mergeCell ref="L149:L150"/>
    <mergeCell ref="M149:M150"/>
    <mergeCell ref="N149:N150"/>
    <mergeCell ref="P149:P150"/>
    <mergeCell ref="Q149:Q150"/>
    <mergeCell ref="R149:R150"/>
    <mergeCell ref="S149:S150"/>
    <mergeCell ref="A147:A148"/>
    <mergeCell ref="B147:B148"/>
    <mergeCell ref="C147:C148"/>
    <mergeCell ref="D147:D148"/>
    <mergeCell ref="F147:F148"/>
    <mergeCell ref="G147:G148"/>
    <mergeCell ref="H147:H148"/>
    <mergeCell ref="I147:I148"/>
    <mergeCell ref="K147:K148"/>
    <mergeCell ref="L151:L152"/>
    <mergeCell ref="M151:M152"/>
    <mergeCell ref="N151:N152"/>
    <mergeCell ref="P151:P152"/>
    <mergeCell ref="Q151:Q152"/>
    <mergeCell ref="R151:R152"/>
    <mergeCell ref="S151:S152"/>
    <mergeCell ref="A153:A154"/>
    <mergeCell ref="B153:B154"/>
    <mergeCell ref="C153:C154"/>
    <mergeCell ref="D153:D154"/>
    <mergeCell ref="F153:F154"/>
    <mergeCell ref="G153:G154"/>
    <mergeCell ref="H153:H154"/>
    <mergeCell ref="I153:I154"/>
    <mergeCell ref="K153:K154"/>
    <mergeCell ref="L153:L154"/>
    <mergeCell ref="M153:M154"/>
    <mergeCell ref="N153:N154"/>
    <mergeCell ref="P153:P154"/>
    <mergeCell ref="Q153:Q154"/>
    <mergeCell ref="R153:R154"/>
    <mergeCell ref="S153:S154"/>
    <mergeCell ref="A151:A152"/>
    <mergeCell ref="B151:B152"/>
    <mergeCell ref="C151:C152"/>
    <mergeCell ref="D151:D152"/>
    <mergeCell ref="F151:F152"/>
    <mergeCell ref="G151:G152"/>
    <mergeCell ref="H151:H152"/>
    <mergeCell ref="I151:I152"/>
    <mergeCell ref="K151:K152"/>
    <mergeCell ref="L155:L156"/>
    <mergeCell ref="M155:M156"/>
    <mergeCell ref="N155:N156"/>
    <mergeCell ref="P155:P156"/>
    <mergeCell ref="Q155:Q156"/>
    <mergeCell ref="R155:R156"/>
    <mergeCell ref="S155:S156"/>
    <mergeCell ref="A157:A158"/>
    <mergeCell ref="B157:B158"/>
    <mergeCell ref="C157:C158"/>
    <mergeCell ref="D157:D158"/>
    <mergeCell ref="F157:F158"/>
    <mergeCell ref="G157:G158"/>
    <mergeCell ref="H157:H158"/>
    <mergeCell ref="I157:I158"/>
    <mergeCell ref="K157:K158"/>
    <mergeCell ref="L157:L158"/>
    <mergeCell ref="M157:M158"/>
    <mergeCell ref="N157:N158"/>
    <mergeCell ref="P157:P158"/>
    <mergeCell ref="Q157:Q158"/>
    <mergeCell ref="R157:R158"/>
    <mergeCell ref="S157:S158"/>
    <mergeCell ref="A155:A156"/>
    <mergeCell ref="B155:B156"/>
    <mergeCell ref="C155:C156"/>
    <mergeCell ref="D155:D156"/>
    <mergeCell ref="F155:F156"/>
    <mergeCell ref="G155:G156"/>
    <mergeCell ref="H155:H156"/>
    <mergeCell ref="I155:I156"/>
    <mergeCell ref="K155:K156"/>
    <mergeCell ref="L159:L160"/>
    <mergeCell ref="M159:M160"/>
    <mergeCell ref="N159:N160"/>
    <mergeCell ref="P159:P160"/>
    <mergeCell ref="Q159:Q160"/>
    <mergeCell ref="R159:R160"/>
    <mergeCell ref="S159:S160"/>
    <mergeCell ref="A161:A162"/>
    <mergeCell ref="B161:B162"/>
    <mergeCell ref="C161:C162"/>
    <mergeCell ref="D161:D162"/>
    <mergeCell ref="F161:F162"/>
    <mergeCell ref="G161:G162"/>
    <mergeCell ref="H161:H162"/>
    <mergeCell ref="I161:I162"/>
    <mergeCell ref="K161:K162"/>
    <mergeCell ref="L161:L162"/>
    <mergeCell ref="M161:M162"/>
    <mergeCell ref="N161:N162"/>
    <mergeCell ref="P161:P162"/>
    <mergeCell ref="Q161:Q162"/>
    <mergeCell ref="R161:R162"/>
    <mergeCell ref="S161:S162"/>
    <mergeCell ref="A159:A160"/>
    <mergeCell ref="B159:B160"/>
    <mergeCell ref="C159:C160"/>
    <mergeCell ref="D159:D160"/>
    <mergeCell ref="F159:F160"/>
    <mergeCell ref="G159:G160"/>
    <mergeCell ref="H159:H160"/>
    <mergeCell ref="I159:I160"/>
    <mergeCell ref="K159:K160"/>
    <mergeCell ref="AF3:AF4"/>
    <mergeCell ref="AG3:AG4"/>
    <mergeCell ref="AH3:AH4"/>
    <mergeCell ref="AJ3:AJ4"/>
    <mergeCell ref="AK3:AK4"/>
    <mergeCell ref="AL3:AL4"/>
    <mergeCell ref="AM3:AM4"/>
    <mergeCell ref="U5:U6"/>
    <mergeCell ref="V5:V6"/>
    <mergeCell ref="W5:W6"/>
    <mergeCell ref="X5:X6"/>
    <mergeCell ref="Z5:Z6"/>
    <mergeCell ref="AA5:AA6"/>
    <mergeCell ref="AB5:AB6"/>
    <mergeCell ref="AC5:AC6"/>
    <mergeCell ref="AE5:AE6"/>
    <mergeCell ref="AF5:AF6"/>
    <mergeCell ref="AG5:AG6"/>
    <mergeCell ref="AH5:AH6"/>
    <mergeCell ref="AJ5:AJ6"/>
    <mergeCell ref="AK5:AK6"/>
    <mergeCell ref="AL5:AL6"/>
    <mergeCell ref="AM5:AM6"/>
    <mergeCell ref="U3:U4"/>
    <mergeCell ref="V3:V4"/>
    <mergeCell ref="W3:W4"/>
    <mergeCell ref="X3:X4"/>
    <mergeCell ref="Z3:Z4"/>
    <mergeCell ref="AA3:AA4"/>
    <mergeCell ref="AB3:AB4"/>
    <mergeCell ref="AC3:AC4"/>
    <mergeCell ref="AE3:AE4"/>
    <mergeCell ref="AF7:AF8"/>
    <mergeCell ref="AG7:AG8"/>
    <mergeCell ref="AH7:AH8"/>
    <mergeCell ref="AJ7:AJ8"/>
    <mergeCell ref="AK7:AK8"/>
    <mergeCell ref="AL7:AL8"/>
    <mergeCell ref="AM7:AM8"/>
    <mergeCell ref="U9:U10"/>
    <mergeCell ref="V9:V10"/>
    <mergeCell ref="W9:W10"/>
    <mergeCell ref="X9:X10"/>
    <mergeCell ref="Z9:Z10"/>
    <mergeCell ref="AA9:AA10"/>
    <mergeCell ref="AB9:AB10"/>
    <mergeCell ref="AC9:AC10"/>
    <mergeCell ref="AE9:AE10"/>
    <mergeCell ref="AF9:AF10"/>
    <mergeCell ref="AG9:AG10"/>
    <mergeCell ref="AH9:AH10"/>
    <mergeCell ref="AJ9:AJ10"/>
    <mergeCell ref="AK9:AK10"/>
    <mergeCell ref="AL9:AL10"/>
    <mergeCell ref="AM9:AM10"/>
    <mergeCell ref="U7:U8"/>
    <mergeCell ref="V7:V8"/>
    <mergeCell ref="W7:W8"/>
    <mergeCell ref="X7:X8"/>
    <mergeCell ref="Z7:Z8"/>
    <mergeCell ref="AA7:AA8"/>
    <mergeCell ref="AB7:AB8"/>
    <mergeCell ref="AC7:AC8"/>
    <mergeCell ref="AE7:AE8"/>
    <mergeCell ref="AF11:AF12"/>
    <mergeCell ref="AG11:AG12"/>
    <mergeCell ref="AH11:AH12"/>
    <mergeCell ref="AJ11:AJ12"/>
    <mergeCell ref="AK11:AK12"/>
    <mergeCell ref="AL11:AL12"/>
    <mergeCell ref="AM11:AM12"/>
    <mergeCell ref="U13:U14"/>
    <mergeCell ref="V13:V14"/>
    <mergeCell ref="W13:W14"/>
    <mergeCell ref="X13:X14"/>
    <mergeCell ref="Z13:Z14"/>
    <mergeCell ref="AA13:AA14"/>
    <mergeCell ref="AB13:AB14"/>
    <mergeCell ref="AC13:AC14"/>
    <mergeCell ref="AE13:AE14"/>
    <mergeCell ref="AF13:AF14"/>
    <mergeCell ref="AG13:AG14"/>
    <mergeCell ref="AH13:AH14"/>
    <mergeCell ref="AJ13:AJ14"/>
    <mergeCell ref="AK13:AK14"/>
    <mergeCell ref="AL13:AL14"/>
    <mergeCell ref="AM13:AM14"/>
    <mergeCell ref="U11:U12"/>
    <mergeCell ref="V11:V12"/>
    <mergeCell ref="W11:W12"/>
    <mergeCell ref="X11:X12"/>
    <mergeCell ref="Z11:Z12"/>
    <mergeCell ref="AA11:AA12"/>
    <mergeCell ref="AB11:AB12"/>
    <mergeCell ref="AC11:AC12"/>
    <mergeCell ref="AE11:AE12"/>
    <mergeCell ref="AF15:AF16"/>
    <mergeCell ref="AG15:AG16"/>
    <mergeCell ref="AH15:AH16"/>
    <mergeCell ref="AJ15:AJ16"/>
    <mergeCell ref="AK15:AK16"/>
    <mergeCell ref="AL15:AL16"/>
    <mergeCell ref="AM15:AM16"/>
    <mergeCell ref="U17:U18"/>
    <mergeCell ref="V17:V18"/>
    <mergeCell ref="W17:W18"/>
    <mergeCell ref="X17:X18"/>
    <mergeCell ref="Z17:Z18"/>
    <mergeCell ref="AA17:AA18"/>
    <mergeCell ref="AB17:AB18"/>
    <mergeCell ref="AC17:AC18"/>
    <mergeCell ref="AE17:AE18"/>
    <mergeCell ref="AF17:AF18"/>
    <mergeCell ref="AG17:AG18"/>
    <mergeCell ref="AH17:AH18"/>
    <mergeCell ref="AJ17:AJ18"/>
    <mergeCell ref="AK17:AK18"/>
    <mergeCell ref="AL17:AL18"/>
    <mergeCell ref="AM17:AM18"/>
    <mergeCell ref="U15:U16"/>
    <mergeCell ref="V15:V16"/>
    <mergeCell ref="W15:W16"/>
    <mergeCell ref="X15:X16"/>
    <mergeCell ref="Z15:Z16"/>
    <mergeCell ref="AA15:AA16"/>
    <mergeCell ref="AB15:AB16"/>
    <mergeCell ref="AC15:AC16"/>
    <mergeCell ref="AE15:AE16"/>
    <mergeCell ref="AF19:AF20"/>
    <mergeCell ref="AG19:AG20"/>
    <mergeCell ref="AH19:AH20"/>
    <mergeCell ref="AJ19:AJ20"/>
    <mergeCell ref="AK19:AK20"/>
    <mergeCell ref="AL19:AL20"/>
    <mergeCell ref="AM19:AM20"/>
    <mergeCell ref="U21:U22"/>
    <mergeCell ref="V21:V22"/>
    <mergeCell ref="W21:W22"/>
    <mergeCell ref="X21:X22"/>
    <mergeCell ref="Z21:Z22"/>
    <mergeCell ref="AA21:AA22"/>
    <mergeCell ref="AB21:AB22"/>
    <mergeCell ref="AC21:AC22"/>
    <mergeCell ref="AE21:AE22"/>
    <mergeCell ref="AF21:AF22"/>
    <mergeCell ref="AG21:AG22"/>
    <mergeCell ref="AH21:AH22"/>
    <mergeCell ref="AJ21:AJ22"/>
    <mergeCell ref="AK21:AK22"/>
    <mergeCell ref="AL21:AL22"/>
    <mergeCell ref="AM21:AM22"/>
    <mergeCell ref="U19:U20"/>
    <mergeCell ref="V19:V20"/>
    <mergeCell ref="W19:W20"/>
    <mergeCell ref="X19:X20"/>
    <mergeCell ref="Z19:Z20"/>
    <mergeCell ref="AA19:AA20"/>
    <mergeCell ref="AB19:AB20"/>
    <mergeCell ref="AC19:AC20"/>
    <mergeCell ref="AE19:AE20"/>
    <mergeCell ref="AF23:AF24"/>
    <mergeCell ref="AG23:AG24"/>
    <mergeCell ref="AH23:AH24"/>
    <mergeCell ref="AJ23:AJ24"/>
    <mergeCell ref="AK23:AK24"/>
    <mergeCell ref="AL23:AL24"/>
    <mergeCell ref="AM23:AM24"/>
    <mergeCell ref="U25:U26"/>
    <mergeCell ref="V25:V26"/>
    <mergeCell ref="W25:W26"/>
    <mergeCell ref="X25:X26"/>
    <mergeCell ref="Z25:Z26"/>
    <mergeCell ref="AA25:AA26"/>
    <mergeCell ref="AB25:AB26"/>
    <mergeCell ref="AC25:AC26"/>
    <mergeCell ref="AE25:AE26"/>
    <mergeCell ref="AF25:AF26"/>
    <mergeCell ref="AG25:AG26"/>
    <mergeCell ref="AH25:AH26"/>
    <mergeCell ref="AJ25:AJ26"/>
    <mergeCell ref="AK25:AK26"/>
    <mergeCell ref="AL25:AL26"/>
    <mergeCell ref="AM25:AM26"/>
    <mergeCell ref="U23:U24"/>
    <mergeCell ref="V23:V24"/>
    <mergeCell ref="W23:W24"/>
    <mergeCell ref="X23:X24"/>
    <mergeCell ref="Z23:Z24"/>
    <mergeCell ref="AA23:AA24"/>
    <mergeCell ref="AB23:AB24"/>
    <mergeCell ref="AC23:AC24"/>
    <mergeCell ref="AE23:AE24"/>
    <mergeCell ref="AF27:AF28"/>
    <mergeCell ref="AG27:AG28"/>
    <mergeCell ref="AH27:AH28"/>
    <mergeCell ref="AJ27:AJ28"/>
    <mergeCell ref="AK27:AK28"/>
    <mergeCell ref="AL27:AL28"/>
    <mergeCell ref="AM27:AM28"/>
    <mergeCell ref="U29:U30"/>
    <mergeCell ref="V29:V30"/>
    <mergeCell ref="W29:W30"/>
    <mergeCell ref="X29:X30"/>
    <mergeCell ref="Z29:Z30"/>
    <mergeCell ref="AA29:AA30"/>
    <mergeCell ref="AB29:AB30"/>
    <mergeCell ref="AC29:AC30"/>
    <mergeCell ref="AE29:AE30"/>
    <mergeCell ref="AF29:AF30"/>
    <mergeCell ref="AG29:AG30"/>
    <mergeCell ref="AH29:AH30"/>
    <mergeCell ref="AJ29:AJ30"/>
    <mergeCell ref="AK29:AK30"/>
    <mergeCell ref="AL29:AL30"/>
    <mergeCell ref="AM29:AM30"/>
    <mergeCell ref="U27:U28"/>
    <mergeCell ref="V27:V28"/>
    <mergeCell ref="W27:W28"/>
    <mergeCell ref="X27:X28"/>
    <mergeCell ref="Z27:Z28"/>
    <mergeCell ref="AA27:AA28"/>
    <mergeCell ref="AB27:AB28"/>
    <mergeCell ref="AC27:AC28"/>
    <mergeCell ref="AE27:AE28"/>
    <mergeCell ref="AF31:AF32"/>
    <mergeCell ref="AG31:AG32"/>
    <mergeCell ref="AH31:AH32"/>
    <mergeCell ref="AJ31:AJ32"/>
    <mergeCell ref="AK31:AK32"/>
    <mergeCell ref="AL31:AL32"/>
    <mergeCell ref="AM31:AM32"/>
    <mergeCell ref="U33:U34"/>
    <mergeCell ref="V33:V34"/>
    <mergeCell ref="W33:W34"/>
    <mergeCell ref="X33:X34"/>
    <mergeCell ref="Z33:Z34"/>
    <mergeCell ref="AA33:AA34"/>
    <mergeCell ref="AB33:AB34"/>
    <mergeCell ref="AC33:AC34"/>
    <mergeCell ref="AE33:AE34"/>
    <mergeCell ref="AF33:AF34"/>
    <mergeCell ref="AG33:AG34"/>
    <mergeCell ref="AH33:AH34"/>
    <mergeCell ref="AJ33:AJ34"/>
    <mergeCell ref="AK33:AK34"/>
    <mergeCell ref="AL33:AL34"/>
    <mergeCell ref="AM33:AM34"/>
    <mergeCell ref="U31:U32"/>
    <mergeCell ref="V31:V32"/>
    <mergeCell ref="W31:W32"/>
    <mergeCell ref="X31:X32"/>
    <mergeCell ref="Z31:Z32"/>
    <mergeCell ref="AA31:AA32"/>
    <mergeCell ref="AB31:AB32"/>
    <mergeCell ref="AC31:AC32"/>
    <mergeCell ref="AE31:AE32"/>
    <mergeCell ref="AF35:AF36"/>
    <mergeCell ref="AG35:AG36"/>
    <mergeCell ref="AH35:AH36"/>
    <mergeCell ref="AJ35:AJ36"/>
    <mergeCell ref="AK35:AK36"/>
    <mergeCell ref="AL35:AL36"/>
    <mergeCell ref="AM35:AM36"/>
    <mergeCell ref="U37:U38"/>
    <mergeCell ref="V37:V38"/>
    <mergeCell ref="W37:W38"/>
    <mergeCell ref="X37:X38"/>
    <mergeCell ref="Z37:Z38"/>
    <mergeCell ref="AA37:AA38"/>
    <mergeCell ref="AB37:AB38"/>
    <mergeCell ref="AC37:AC38"/>
    <mergeCell ref="AE37:AE38"/>
    <mergeCell ref="AF37:AF38"/>
    <mergeCell ref="AG37:AG38"/>
    <mergeCell ref="AH37:AH38"/>
    <mergeCell ref="AJ37:AJ38"/>
    <mergeCell ref="AK37:AK38"/>
    <mergeCell ref="AL37:AL38"/>
    <mergeCell ref="AM37:AM38"/>
    <mergeCell ref="U35:U36"/>
    <mergeCell ref="V35:V36"/>
    <mergeCell ref="W35:W36"/>
    <mergeCell ref="X35:X36"/>
    <mergeCell ref="Z35:Z36"/>
    <mergeCell ref="AA35:AA36"/>
    <mergeCell ref="AB35:AB36"/>
    <mergeCell ref="AC35:AC36"/>
    <mergeCell ref="AE35:AE36"/>
    <mergeCell ref="AF39:AF40"/>
    <mergeCell ref="AG39:AG40"/>
    <mergeCell ref="AH39:AH40"/>
    <mergeCell ref="AJ39:AJ40"/>
    <mergeCell ref="AK39:AK40"/>
    <mergeCell ref="AL39:AL40"/>
    <mergeCell ref="AM39:AM40"/>
    <mergeCell ref="U41:U42"/>
    <mergeCell ref="V41:V42"/>
    <mergeCell ref="W41:W42"/>
    <mergeCell ref="X41:X42"/>
    <mergeCell ref="Z41:Z42"/>
    <mergeCell ref="AA41:AA42"/>
    <mergeCell ref="AB41:AB42"/>
    <mergeCell ref="AC41:AC42"/>
    <mergeCell ref="AE41:AE42"/>
    <mergeCell ref="AF41:AF42"/>
    <mergeCell ref="AG41:AG42"/>
    <mergeCell ref="AH41:AH42"/>
    <mergeCell ref="AJ41:AJ42"/>
    <mergeCell ref="AK41:AK42"/>
    <mergeCell ref="AL41:AL42"/>
    <mergeCell ref="AM41:AM42"/>
    <mergeCell ref="U39:U40"/>
    <mergeCell ref="V39:V40"/>
    <mergeCell ref="W39:W40"/>
    <mergeCell ref="X39:X40"/>
    <mergeCell ref="Z39:Z40"/>
    <mergeCell ref="AA39:AA40"/>
    <mergeCell ref="AB39:AB40"/>
    <mergeCell ref="AC39:AC40"/>
    <mergeCell ref="AE39:AE40"/>
    <mergeCell ref="AF43:AF44"/>
    <mergeCell ref="AG43:AG44"/>
    <mergeCell ref="AH43:AH44"/>
    <mergeCell ref="AJ43:AJ44"/>
    <mergeCell ref="AK43:AK44"/>
    <mergeCell ref="AL43:AL44"/>
    <mergeCell ref="AM43:AM44"/>
    <mergeCell ref="U45:U46"/>
    <mergeCell ref="V45:V46"/>
    <mergeCell ref="W45:W46"/>
    <mergeCell ref="X45:X46"/>
    <mergeCell ref="Z45:Z46"/>
    <mergeCell ref="AA45:AA46"/>
    <mergeCell ref="AB45:AB46"/>
    <mergeCell ref="AC45:AC46"/>
    <mergeCell ref="AE45:AE46"/>
    <mergeCell ref="AF45:AF46"/>
    <mergeCell ref="AG45:AG46"/>
    <mergeCell ref="AH45:AH46"/>
    <mergeCell ref="AJ45:AJ46"/>
    <mergeCell ref="AK45:AK46"/>
    <mergeCell ref="AL45:AL46"/>
    <mergeCell ref="AM45:AM46"/>
    <mergeCell ref="U43:U44"/>
    <mergeCell ref="V43:V44"/>
    <mergeCell ref="W43:W44"/>
    <mergeCell ref="X43:X44"/>
    <mergeCell ref="Z43:Z44"/>
    <mergeCell ref="AA43:AA44"/>
    <mergeCell ref="AB43:AB44"/>
    <mergeCell ref="AC43:AC44"/>
    <mergeCell ref="AE43:AE44"/>
    <mergeCell ref="AF47:AF48"/>
    <mergeCell ref="AG47:AG48"/>
    <mergeCell ref="AH47:AH48"/>
    <mergeCell ref="AJ47:AJ48"/>
    <mergeCell ref="AK47:AK48"/>
    <mergeCell ref="AL47:AL48"/>
    <mergeCell ref="AM47:AM48"/>
    <mergeCell ref="U49:U50"/>
    <mergeCell ref="V49:V50"/>
    <mergeCell ref="W49:W50"/>
    <mergeCell ref="X49:X50"/>
    <mergeCell ref="Z49:Z50"/>
    <mergeCell ref="AA49:AA50"/>
    <mergeCell ref="AB49:AB50"/>
    <mergeCell ref="AC49:AC50"/>
    <mergeCell ref="AE49:AE50"/>
    <mergeCell ref="AF49:AF50"/>
    <mergeCell ref="AG49:AG50"/>
    <mergeCell ref="AH49:AH50"/>
    <mergeCell ref="AJ49:AJ50"/>
    <mergeCell ref="AK49:AK50"/>
    <mergeCell ref="AL49:AL50"/>
    <mergeCell ref="AM49:AM50"/>
    <mergeCell ref="U47:U48"/>
    <mergeCell ref="V47:V48"/>
    <mergeCell ref="W47:W48"/>
    <mergeCell ref="X47:X48"/>
    <mergeCell ref="Z47:Z48"/>
    <mergeCell ref="AA47:AA48"/>
    <mergeCell ref="AB47:AB48"/>
    <mergeCell ref="AC47:AC48"/>
    <mergeCell ref="AE47:AE48"/>
    <mergeCell ref="AF51:AF52"/>
    <mergeCell ref="AG51:AG52"/>
    <mergeCell ref="AH51:AH52"/>
    <mergeCell ref="AJ51:AJ52"/>
    <mergeCell ref="AK51:AK52"/>
    <mergeCell ref="AL51:AL52"/>
    <mergeCell ref="AM51:AM52"/>
    <mergeCell ref="U53:U54"/>
    <mergeCell ref="V53:V54"/>
    <mergeCell ref="W53:W54"/>
    <mergeCell ref="X53:X54"/>
    <mergeCell ref="Z53:Z54"/>
    <mergeCell ref="AA53:AA54"/>
    <mergeCell ref="AB53:AB54"/>
    <mergeCell ref="AC53:AC54"/>
    <mergeCell ref="AE53:AE54"/>
    <mergeCell ref="AF53:AF54"/>
    <mergeCell ref="AG53:AG54"/>
    <mergeCell ref="AH53:AH54"/>
    <mergeCell ref="AJ53:AJ54"/>
    <mergeCell ref="AK53:AK54"/>
    <mergeCell ref="AL53:AL54"/>
    <mergeCell ref="AM53:AM54"/>
    <mergeCell ref="U51:U52"/>
    <mergeCell ref="V51:V52"/>
    <mergeCell ref="W51:W52"/>
    <mergeCell ref="X51:X52"/>
    <mergeCell ref="Z51:Z52"/>
    <mergeCell ref="AA51:AA52"/>
    <mergeCell ref="AB51:AB52"/>
    <mergeCell ref="AC51:AC52"/>
    <mergeCell ref="AE51:AE52"/>
    <mergeCell ref="AF55:AF56"/>
    <mergeCell ref="AG55:AG56"/>
    <mergeCell ref="AH55:AH56"/>
    <mergeCell ref="AJ55:AJ56"/>
    <mergeCell ref="AK55:AK56"/>
    <mergeCell ref="AL55:AL56"/>
    <mergeCell ref="AM55:AM56"/>
    <mergeCell ref="U57:U58"/>
    <mergeCell ref="V57:V58"/>
    <mergeCell ref="W57:W58"/>
    <mergeCell ref="X57:X58"/>
    <mergeCell ref="Z57:Z58"/>
    <mergeCell ref="AA57:AA58"/>
    <mergeCell ref="AB57:AB58"/>
    <mergeCell ref="AC57:AC58"/>
    <mergeCell ref="AE57:AE58"/>
    <mergeCell ref="AF57:AF58"/>
    <mergeCell ref="AG57:AG58"/>
    <mergeCell ref="AH57:AH58"/>
    <mergeCell ref="AJ57:AJ58"/>
    <mergeCell ref="AK57:AK58"/>
    <mergeCell ref="AL57:AL58"/>
    <mergeCell ref="AM57:AM58"/>
    <mergeCell ref="U55:U56"/>
    <mergeCell ref="V55:V56"/>
    <mergeCell ref="W55:W56"/>
    <mergeCell ref="X55:X56"/>
    <mergeCell ref="Z55:Z56"/>
    <mergeCell ref="AA55:AA56"/>
    <mergeCell ref="AB55:AB56"/>
    <mergeCell ref="AC55:AC56"/>
    <mergeCell ref="AE55:AE56"/>
    <mergeCell ref="AF59:AF60"/>
    <mergeCell ref="AG59:AG60"/>
    <mergeCell ref="AH59:AH60"/>
    <mergeCell ref="AJ59:AJ60"/>
    <mergeCell ref="AK59:AK60"/>
    <mergeCell ref="AL59:AL60"/>
    <mergeCell ref="AM59:AM60"/>
    <mergeCell ref="U61:U62"/>
    <mergeCell ref="V61:V62"/>
    <mergeCell ref="W61:W62"/>
    <mergeCell ref="X61:X62"/>
    <mergeCell ref="Z61:Z62"/>
    <mergeCell ref="AA61:AA62"/>
    <mergeCell ref="AB61:AB62"/>
    <mergeCell ref="AC61:AC62"/>
    <mergeCell ref="AE61:AE62"/>
    <mergeCell ref="AF61:AF62"/>
    <mergeCell ref="AG61:AG62"/>
    <mergeCell ref="AH61:AH62"/>
    <mergeCell ref="AJ61:AJ62"/>
    <mergeCell ref="AK61:AK62"/>
    <mergeCell ref="AL61:AL62"/>
    <mergeCell ref="AM61:AM62"/>
    <mergeCell ref="U59:U60"/>
    <mergeCell ref="V59:V60"/>
    <mergeCell ref="W59:W60"/>
    <mergeCell ref="X59:X60"/>
    <mergeCell ref="Z59:Z60"/>
    <mergeCell ref="AA59:AA60"/>
    <mergeCell ref="AB59:AB60"/>
    <mergeCell ref="AC59:AC60"/>
    <mergeCell ref="AE59:AE60"/>
    <mergeCell ref="AF63:AF64"/>
    <mergeCell ref="AG63:AG64"/>
    <mergeCell ref="AH63:AH64"/>
    <mergeCell ref="AJ63:AJ64"/>
    <mergeCell ref="AK63:AK64"/>
    <mergeCell ref="AL63:AL64"/>
    <mergeCell ref="AM63:AM64"/>
    <mergeCell ref="U65:U66"/>
    <mergeCell ref="V65:V66"/>
    <mergeCell ref="W65:W66"/>
    <mergeCell ref="X65:X66"/>
    <mergeCell ref="Z65:Z66"/>
    <mergeCell ref="AA65:AA66"/>
    <mergeCell ref="AB65:AB66"/>
    <mergeCell ref="AC65:AC66"/>
    <mergeCell ref="AE65:AE66"/>
    <mergeCell ref="AF65:AF66"/>
    <mergeCell ref="AG65:AG66"/>
    <mergeCell ref="AH65:AH66"/>
    <mergeCell ref="AJ65:AJ66"/>
    <mergeCell ref="AK65:AK66"/>
    <mergeCell ref="AL65:AL66"/>
    <mergeCell ref="AM65:AM66"/>
    <mergeCell ref="U63:U64"/>
    <mergeCell ref="V63:V64"/>
    <mergeCell ref="W63:W64"/>
    <mergeCell ref="X63:X64"/>
    <mergeCell ref="Z63:Z64"/>
    <mergeCell ref="AA63:AA64"/>
    <mergeCell ref="AB63:AB64"/>
    <mergeCell ref="AC63:AC64"/>
    <mergeCell ref="AE63:AE64"/>
    <mergeCell ref="AF67:AF68"/>
    <mergeCell ref="AG67:AG68"/>
    <mergeCell ref="AH67:AH68"/>
    <mergeCell ref="AJ67:AJ68"/>
    <mergeCell ref="AK67:AK68"/>
    <mergeCell ref="AL67:AL68"/>
    <mergeCell ref="AM67:AM68"/>
    <mergeCell ref="U69:U70"/>
    <mergeCell ref="V69:V70"/>
    <mergeCell ref="W69:W70"/>
    <mergeCell ref="X69:X70"/>
    <mergeCell ref="Z69:Z70"/>
    <mergeCell ref="AA69:AA70"/>
    <mergeCell ref="AB69:AB70"/>
    <mergeCell ref="AC69:AC70"/>
    <mergeCell ref="AE69:AE70"/>
    <mergeCell ref="AF69:AF70"/>
    <mergeCell ref="AG69:AG70"/>
    <mergeCell ref="AH69:AH70"/>
    <mergeCell ref="AJ69:AJ70"/>
    <mergeCell ref="AK69:AK70"/>
    <mergeCell ref="AL69:AL70"/>
    <mergeCell ref="AM69:AM70"/>
    <mergeCell ref="U67:U68"/>
    <mergeCell ref="V67:V68"/>
    <mergeCell ref="W67:W68"/>
    <mergeCell ref="X67:X68"/>
    <mergeCell ref="Z67:Z68"/>
    <mergeCell ref="AA67:AA68"/>
    <mergeCell ref="AB67:AB68"/>
    <mergeCell ref="AC67:AC68"/>
    <mergeCell ref="AE67:AE68"/>
    <mergeCell ref="AF71:AF72"/>
    <mergeCell ref="AG71:AG72"/>
    <mergeCell ref="AH71:AH72"/>
    <mergeCell ref="AJ71:AJ72"/>
    <mergeCell ref="AK71:AK72"/>
    <mergeCell ref="AL71:AL72"/>
    <mergeCell ref="AM71:AM72"/>
    <mergeCell ref="U73:U74"/>
    <mergeCell ref="V73:V74"/>
    <mergeCell ref="W73:W74"/>
    <mergeCell ref="X73:X74"/>
    <mergeCell ref="Z73:Z74"/>
    <mergeCell ref="AA73:AA74"/>
    <mergeCell ref="AB73:AB74"/>
    <mergeCell ref="AC73:AC74"/>
    <mergeCell ref="AE73:AE74"/>
    <mergeCell ref="AF73:AF74"/>
    <mergeCell ref="AG73:AG74"/>
    <mergeCell ref="AH73:AH74"/>
    <mergeCell ref="AJ73:AJ74"/>
    <mergeCell ref="AK73:AK74"/>
    <mergeCell ref="AL73:AL74"/>
    <mergeCell ref="AM73:AM74"/>
    <mergeCell ref="U71:U72"/>
    <mergeCell ref="V71:V72"/>
    <mergeCell ref="W71:W72"/>
    <mergeCell ref="X71:X72"/>
    <mergeCell ref="Z71:Z72"/>
    <mergeCell ref="AA71:AA72"/>
    <mergeCell ref="AB71:AB72"/>
    <mergeCell ref="AC71:AC72"/>
    <mergeCell ref="AE71:AE72"/>
    <mergeCell ref="AF75:AF76"/>
    <mergeCell ref="AG75:AG76"/>
    <mergeCell ref="AH75:AH76"/>
    <mergeCell ref="AJ75:AJ76"/>
    <mergeCell ref="AK75:AK76"/>
    <mergeCell ref="AL75:AL76"/>
    <mergeCell ref="AM75:AM76"/>
    <mergeCell ref="U77:U78"/>
    <mergeCell ref="V77:V78"/>
    <mergeCell ref="W77:W78"/>
    <mergeCell ref="X77:X78"/>
    <mergeCell ref="Z77:Z78"/>
    <mergeCell ref="AA77:AA78"/>
    <mergeCell ref="AB77:AB78"/>
    <mergeCell ref="AC77:AC78"/>
    <mergeCell ref="AE77:AE78"/>
    <mergeCell ref="AF77:AF78"/>
    <mergeCell ref="AG77:AG78"/>
    <mergeCell ref="AH77:AH78"/>
    <mergeCell ref="AJ77:AJ78"/>
    <mergeCell ref="AK77:AK78"/>
    <mergeCell ref="AL77:AL78"/>
    <mergeCell ref="AM77:AM78"/>
    <mergeCell ref="U75:U76"/>
    <mergeCell ref="V75:V76"/>
    <mergeCell ref="W75:W76"/>
    <mergeCell ref="X75:X76"/>
    <mergeCell ref="Z75:Z76"/>
    <mergeCell ref="AA75:AA76"/>
    <mergeCell ref="AB75:AB76"/>
    <mergeCell ref="AC75:AC76"/>
    <mergeCell ref="AE75:AE76"/>
    <mergeCell ref="AF79:AF80"/>
    <mergeCell ref="AG79:AG80"/>
    <mergeCell ref="AH79:AH80"/>
    <mergeCell ref="AJ79:AJ80"/>
    <mergeCell ref="AK79:AK80"/>
    <mergeCell ref="AL79:AL80"/>
    <mergeCell ref="AM79:AM80"/>
    <mergeCell ref="U81:U82"/>
    <mergeCell ref="V81:V82"/>
    <mergeCell ref="W81:W82"/>
    <mergeCell ref="X81:X82"/>
    <mergeCell ref="Z81:Z82"/>
    <mergeCell ref="AA81:AA82"/>
    <mergeCell ref="AB81:AB82"/>
    <mergeCell ref="AC81:AC82"/>
    <mergeCell ref="AE81:AE82"/>
    <mergeCell ref="AF81:AF82"/>
    <mergeCell ref="AG81:AG82"/>
    <mergeCell ref="AH81:AH82"/>
    <mergeCell ref="AJ81:AJ82"/>
    <mergeCell ref="AK81:AK82"/>
    <mergeCell ref="AL81:AL82"/>
    <mergeCell ref="AM81:AM82"/>
    <mergeCell ref="U79:U80"/>
    <mergeCell ref="V79:V80"/>
    <mergeCell ref="W79:W80"/>
    <mergeCell ref="X79:X80"/>
    <mergeCell ref="Z79:Z80"/>
    <mergeCell ref="AA79:AA80"/>
    <mergeCell ref="AB79:AB80"/>
    <mergeCell ref="AC79:AC80"/>
    <mergeCell ref="AE79:AE80"/>
    <mergeCell ref="AF83:AF84"/>
    <mergeCell ref="AG83:AG84"/>
    <mergeCell ref="AH83:AH84"/>
    <mergeCell ref="AJ83:AJ84"/>
    <mergeCell ref="AK83:AK84"/>
    <mergeCell ref="AL83:AL84"/>
    <mergeCell ref="AM83:AM84"/>
    <mergeCell ref="U85:U86"/>
    <mergeCell ref="V85:V86"/>
    <mergeCell ref="W85:W86"/>
    <mergeCell ref="X85:X86"/>
    <mergeCell ref="Z85:Z86"/>
    <mergeCell ref="AA85:AA86"/>
    <mergeCell ref="AB85:AB86"/>
    <mergeCell ref="AC85:AC86"/>
    <mergeCell ref="AE85:AE86"/>
    <mergeCell ref="AF85:AF86"/>
    <mergeCell ref="AG85:AG86"/>
    <mergeCell ref="AH85:AH86"/>
    <mergeCell ref="AJ85:AJ86"/>
    <mergeCell ref="AK85:AK86"/>
    <mergeCell ref="AL85:AL86"/>
    <mergeCell ref="AM85:AM86"/>
    <mergeCell ref="U83:U84"/>
    <mergeCell ref="V83:V84"/>
    <mergeCell ref="W83:W84"/>
    <mergeCell ref="X83:X84"/>
    <mergeCell ref="Z83:Z84"/>
    <mergeCell ref="AA83:AA84"/>
    <mergeCell ref="AB83:AB84"/>
    <mergeCell ref="AC83:AC84"/>
    <mergeCell ref="AE83:AE84"/>
    <mergeCell ref="AF87:AF88"/>
    <mergeCell ref="AG87:AG88"/>
    <mergeCell ref="AH87:AH88"/>
    <mergeCell ref="AJ87:AJ88"/>
    <mergeCell ref="AK87:AK88"/>
    <mergeCell ref="AL87:AL88"/>
    <mergeCell ref="AM87:AM88"/>
    <mergeCell ref="U89:U90"/>
    <mergeCell ref="V89:V90"/>
    <mergeCell ref="W89:W90"/>
    <mergeCell ref="X89:X90"/>
    <mergeCell ref="Z89:Z90"/>
    <mergeCell ref="AA89:AA90"/>
    <mergeCell ref="AB89:AB90"/>
    <mergeCell ref="AC89:AC90"/>
    <mergeCell ref="AE89:AE90"/>
    <mergeCell ref="AF89:AF90"/>
    <mergeCell ref="AG89:AG90"/>
    <mergeCell ref="AH89:AH90"/>
    <mergeCell ref="AJ89:AJ90"/>
    <mergeCell ref="AK89:AK90"/>
    <mergeCell ref="AL89:AL90"/>
    <mergeCell ref="AM89:AM90"/>
    <mergeCell ref="U87:U88"/>
    <mergeCell ref="V87:V88"/>
    <mergeCell ref="W87:W88"/>
    <mergeCell ref="X87:X88"/>
    <mergeCell ref="Z87:Z88"/>
    <mergeCell ref="AA87:AA88"/>
    <mergeCell ref="AB87:AB88"/>
    <mergeCell ref="AC87:AC88"/>
    <mergeCell ref="AE87:AE88"/>
    <mergeCell ref="AF91:AF92"/>
    <mergeCell ref="AG91:AG92"/>
    <mergeCell ref="AH91:AH92"/>
    <mergeCell ref="AJ91:AJ92"/>
    <mergeCell ref="AK91:AK92"/>
    <mergeCell ref="AL91:AL92"/>
    <mergeCell ref="AM91:AM92"/>
    <mergeCell ref="U93:U94"/>
    <mergeCell ref="V93:V94"/>
    <mergeCell ref="W93:W94"/>
    <mergeCell ref="X93:X94"/>
    <mergeCell ref="Z93:Z94"/>
    <mergeCell ref="AA93:AA94"/>
    <mergeCell ref="AB93:AB94"/>
    <mergeCell ref="AC93:AC94"/>
    <mergeCell ref="AE93:AE94"/>
    <mergeCell ref="AF93:AF94"/>
    <mergeCell ref="AG93:AG94"/>
    <mergeCell ref="AH93:AH94"/>
    <mergeCell ref="AJ93:AJ94"/>
    <mergeCell ref="AK93:AK94"/>
    <mergeCell ref="AL93:AL94"/>
    <mergeCell ref="AM93:AM94"/>
    <mergeCell ref="U91:U92"/>
    <mergeCell ref="V91:V92"/>
    <mergeCell ref="W91:W92"/>
    <mergeCell ref="X91:X92"/>
    <mergeCell ref="Z91:Z92"/>
    <mergeCell ref="AA91:AA92"/>
    <mergeCell ref="AB91:AB92"/>
    <mergeCell ref="AC91:AC92"/>
    <mergeCell ref="AE91:AE92"/>
    <mergeCell ref="AF95:AF96"/>
    <mergeCell ref="AG95:AG96"/>
    <mergeCell ref="AH95:AH96"/>
    <mergeCell ref="AJ95:AJ96"/>
    <mergeCell ref="AK95:AK96"/>
    <mergeCell ref="AL95:AL96"/>
    <mergeCell ref="AM95:AM96"/>
    <mergeCell ref="U97:U98"/>
    <mergeCell ref="V97:V98"/>
    <mergeCell ref="W97:W98"/>
    <mergeCell ref="X97:X98"/>
    <mergeCell ref="Z97:Z98"/>
    <mergeCell ref="AA97:AA98"/>
    <mergeCell ref="AB97:AB98"/>
    <mergeCell ref="AC97:AC98"/>
    <mergeCell ref="AE97:AE98"/>
    <mergeCell ref="AF97:AF98"/>
    <mergeCell ref="AG97:AG98"/>
    <mergeCell ref="AH97:AH98"/>
    <mergeCell ref="AJ97:AJ98"/>
    <mergeCell ref="AK97:AK98"/>
    <mergeCell ref="AL97:AL98"/>
    <mergeCell ref="AM97:AM98"/>
    <mergeCell ref="U95:U96"/>
    <mergeCell ref="V95:V96"/>
    <mergeCell ref="W95:W96"/>
    <mergeCell ref="X95:X96"/>
    <mergeCell ref="Z95:Z96"/>
    <mergeCell ref="AA95:AA96"/>
    <mergeCell ref="AB95:AB96"/>
    <mergeCell ref="AC95:AC96"/>
    <mergeCell ref="AE95:AE96"/>
    <mergeCell ref="AF99:AF100"/>
    <mergeCell ref="AG99:AG100"/>
    <mergeCell ref="AH99:AH100"/>
    <mergeCell ref="AJ99:AJ100"/>
    <mergeCell ref="AK99:AK100"/>
    <mergeCell ref="AL99:AL100"/>
    <mergeCell ref="AM99:AM100"/>
    <mergeCell ref="U101:U102"/>
    <mergeCell ref="V101:V102"/>
    <mergeCell ref="W101:W102"/>
    <mergeCell ref="X101:X102"/>
    <mergeCell ref="Z101:Z102"/>
    <mergeCell ref="AA101:AA102"/>
    <mergeCell ref="AB101:AB102"/>
    <mergeCell ref="AC101:AC102"/>
    <mergeCell ref="AE101:AE102"/>
    <mergeCell ref="AF101:AF102"/>
    <mergeCell ref="AG101:AG102"/>
    <mergeCell ref="AH101:AH102"/>
    <mergeCell ref="AJ101:AJ102"/>
    <mergeCell ref="AK101:AK102"/>
    <mergeCell ref="AL101:AL102"/>
    <mergeCell ref="AM101:AM102"/>
    <mergeCell ref="U99:U100"/>
    <mergeCell ref="V99:V100"/>
    <mergeCell ref="W99:W100"/>
    <mergeCell ref="X99:X100"/>
    <mergeCell ref="Z99:Z100"/>
    <mergeCell ref="AA99:AA100"/>
    <mergeCell ref="AB99:AB100"/>
    <mergeCell ref="AC99:AC100"/>
    <mergeCell ref="AE99:AE100"/>
    <mergeCell ref="AF103:AF104"/>
    <mergeCell ref="AG103:AG104"/>
    <mergeCell ref="AH103:AH104"/>
    <mergeCell ref="AJ103:AJ104"/>
    <mergeCell ref="AK103:AK104"/>
    <mergeCell ref="AL103:AL104"/>
    <mergeCell ref="AM103:AM104"/>
    <mergeCell ref="U105:U106"/>
    <mergeCell ref="V105:V106"/>
    <mergeCell ref="W105:W106"/>
    <mergeCell ref="X105:X106"/>
    <mergeCell ref="Z105:Z106"/>
    <mergeCell ref="AA105:AA106"/>
    <mergeCell ref="AB105:AB106"/>
    <mergeCell ref="AC105:AC106"/>
    <mergeCell ref="AE105:AE106"/>
    <mergeCell ref="AF105:AF106"/>
    <mergeCell ref="AG105:AG106"/>
    <mergeCell ref="AH105:AH106"/>
    <mergeCell ref="AJ105:AJ106"/>
    <mergeCell ref="AK105:AK106"/>
    <mergeCell ref="AL105:AL106"/>
    <mergeCell ref="AM105:AM106"/>
    <mergeCell ref="U103:U104"/>
    <mergeCell ref="V103:V104"/>
    <mergeCell ref="W103:W104"/>
    <mergeCell ref="X103:X104"/>
    <mergeCell ref="Z103:Z104"/>
    <mergeCell ref="AA103:AA104"/>
    <mergeCell ref="AB103:AB104"/>
    <mergeCell ref="AC103:AC104"/>
    <mergeCell ref="AE103:AE104"/>
    <mergeCell ref="AF107:AF108"/>
    <mergeCell ref="AG107:AG108"/>
    <mergeCell ref="AH107:AH108"/>
    <mergeCell ref="AJ107:AJ108"/>
    <mergeCell ref="AK107:AK108"/>
    <mergeCell ref="AL107:AL108"/>
    <mergeCell ref="AM107:AM108"/>
    <mergeCell ref="U109:U110"/>
    <mergeCell ref="V109:V110"/>
    <mergeCell ref="W109:W110"/>
    <mergeCell ref="X109:X110"/>
    <mergeCell ref="Z109:Z110"/>
    <mergeCell ref="AA109:AA110"/>
    <mergeCell ref="AB109:AB110"/>
    <mergeCell ref="AC109:AC110"/>
    <mergeCell ref="AE109:AE110"/>
    <mergeCell ref="AF109:AF110"/>
    <mergeCell ref="AG109:AG110"/>
    <mergeCell ref="AH109:AH110"/>
    <mergeCell ref="AJ109:AJ110"/>
    <mergeCell ref="AK109:AK110"/>
    <mergeCell ref="AL109:AL110"/>
    <mergeCell ref="AM109:AM110"/>
    <mergeCell ref="U107:U108"/>
    <mergeCell ref="V107:V108"/>
    <mergeCell ref="W107:W108"/>
    <mergeCell ref="X107:X108"/>
    <mergeCell ref="Z107:Z108"/>
    <mergeCell ref="AA107:AA108"/>
    <mergeCell ref="AB107:AB108"/>
    <mergeCell ref="AC107:AC108"/>
    <mergeCell ref="AE107:AE108"/>
    <mergeCell ref="AF111:AF112"/>
    <mergeCell ref="AG111:AG112"/>
    <mergeCell ref="AH111:AH112"/>
    <mergeCell ref="AJ111:AJ112"/>
    <mergeCell ref="AK111:AK112"/>
    <mergeCell ref="AL111:AL112"/>
    <mergeCell ref="AM111:AM112"/>
    <mergeCell ref="U113:U114"/>
    <mergeCell ref="V113:V114"/>
    <mergeCell ref="W113:W114"/>
    <mergeCell ref="X113:X114"/>
    <mergeCell ref="Z113:Z114"/>
    <mergeCell ref="AA113:AA114"/>
    <mergeCell ref="AB113:AB114"/>
    <mergeCell ref="AC113:AC114"/>
    <mergeCell ref="AE113:AE114"/>
    <mergeCell ref="AF113:AF114"/>
    <mergeCell ref="AG113:AG114"/>
    <mergeCell ref="AH113:AH114"/>
    <mergeCell ref="AJ113:AJ114"/>
    <mergeCell ref="AK113:AK114"/>
    <mergeCell ref="AL113:AL114"/>
    <mergeCell ref="AM113:AM114"/>
    <mergeCell ref="U111:U112"/>
    <mergeCell ref="V111:V112"/>
    <mergeCell ref="W111:W112"/>
    <mergeCell ref="X111:X112"/>
    <mergeCell ref="Z111:Z112"/>
    <mergeCell ref="AA111:AA112"/>
    <mergeCell ref="AB111:AB112"/>
    <mergeCell ref="AC111:AC112"/>
    <mergeCell ref="AE111:AE112"/>
    <mergeCell ref="AF115:AF116"/>
    <mergeCell ref="AG115:AG116"/>
    <mergeCell ref="AH115:AH116"/>
    <mergeCell ref="AJ115:AJ116"/>
    <mergeCell ref="AK115:AK116"/>
    <mergeCell ref="AL115:AL116"/>
    <mergeCell ref="AM115:AM116"/>
    <mergeCell ref="U117:U118"/>
    <mergeCell ref="V117:V118"/>
    <mergeCell ref="W117:W118"/>
    <mergeCell ref="X117:X118"/>
    <mergeCell ref="Z117:Z118"/>
    <mergeCell ref="AA117:AA118"/>
    <mergeCell ref="AB117:AB118"/>
    <mergeCell ref="AC117:AC118"/>
    <mergeCell ref="AE117:AE118"/>
    <mergeCell ref="AF117:AF118"/>
    <mergeCell ref="AG117:AG118"/>
    <mergeCell ref="AH117:AH118"/>
    <mergeCell ref="AJ117:AJ118"/>
    <mergeCell ref="AK117:AK118"/>
    <mergeCell ref="AL117:AL118"/>
    <mergeCell ref="AM117:AM118"/>
    <mergeCell ref="U115:U116"/>
    <mergeCell ref="V115:V116"/>
    <mergeCell ref="W115:W116"/>
    <mergeCell ref="X115:X116"/>
    <mergeCell ref="Z115:Z116"/>
    <mergeCell ref="AA115:AA116"/>
    <mergeCell ref="AB115:AB116"/>
    <mergeCell ref="AC115:AC116"/>
    <mergeCell ref="AE115:AE116"/>
    <mergeCell ref="AF119:AF120"/>
    <mergeCell ref="AG119:AG120"/>
    <mergeCell ref="AH119:AH120"/>
    <mergeCell ref="AJ119:AJ120"/>
    <mergeCell ref="AK119:AK120"/>
    <mergeCell ref="AL119:AL120"/>
    <mergeCell ref="AM119:AM120"/>
    <mergeCell ref="U121:U122"/>
    <mergeCell ref="V121:V122"/>
    <mergeCell ref="W121:W122"/>
    <mergeCell ref="X121:X122"/>
    <mergeCell ref="Z121:Z122"/>
    <mergeCell ref="AA121:AA122"/>
    <mergeCell ref="AB121:AB122"/>
    <mergeCell ref="AC121:AC122"/>
    <mergeCell ref="AE121:AE122"/>
    <mergeCell ref="AF121:AF122"/>
    <mergeCell ref="AG121:AG122"/>
    <mergeCell ref="AH121:AH122"/>
    <mergeCell ref="AJ121:AJ122"/>
    <mergeCell ref="AK121:AK122"/>
    <mergeCell ref="AL121:AL122"/>
    <mergeCell ref="AM121:AM122"/>
    <mergeCell ref="U119:U120"/>
    <mergeCell ref="V119:V120"/>
    <mergeCell ref="W119:W120"/>
    <mergeCell ref="X119:X120"/>
    <mergeCell ref="Z119:Z120"/>
    <mergeCell ref="AA119:AA120"/>
    <mergeCell ref="AB119:AB120"/>
    <mergeCell ref="AC119:AC120"/>
    <mergeCell ref="AE119:AE120"/>
    <mergeCell ref="AF123:AF124"/>
    <mergeCell ref="AG123:AG124"/>
    <mergeCell ref="AH123:AH124"/>
    <mergeCell ref="AJ123:AJ124"/>
    <mergeCell ref="AK123:AK124"/>
    <mergeCell ref="AL123:AL124"/>
    <mergeCell ref="AM123:AM124"/>
    <mergeCell ref="U125:U126"/>
    <mergeCell ref="V125:V126"/>
    <mergeCell ref="W125:W126"/>
    <mergeCell ref="X125:X126"/>
    <mergeCell ref="Z125:Z126"/>
    <mergeCell ref="AA125:AA126"/>
    <mergeCell ref="AB125:AB126"/>
    <mergeCell ref="AC125:AC126"/>
    <mergeCell ref="AE125:AE126"/>
    <mergeCell ref="AF125:AF126"/>
    <mergeCell ref="AG125:AG126"/>
    <mergeCell ref="AH125:AH126"/>
    <mergeCell ref="AJ125:AJ126"/>
    <mergeCell ref="AK125:AK126"/>
    <mergeCell ref="AL125:AL126"/>
    <mergeCell ref="AM125:AM126"/>
    <mergeCell ref="U123:U124"/>
    <mergeCell ref="V123:V124"/>
    <mergeCell ref="W123:W124"/>
    <mergeCell ref="X123:X124"/>
    <mergeCell ref="Z123:Z124"/>
    <mergeCell ref="AA123:AA124"/>
    <mergeCell ref="AB123:AB124"/>
    <mergeCell ref="AC123:AC124"/>
    <mergeCell ref="AE123:AE124"/>
    <mergeCell ref="AF127:AF128"/>
    <mergeCell ref="AG127:AG128"/>
    <mergeCell ref="AH127:AH128"/>
    <mergeCell ref="AJ127:AJ128"/>
    <mergeCell ref="AK127:AK128"/>
    <mergeCell ref="AL127:AL128"/>
    <mergeCell ref="AM127:AM128"/>
    <mergeCell ref="U129:U130"/>
    <mergeCell ref="V129:V130"/>
    <mergeCell ref="W129:W130"/>
    <mergeCell ref="X129:X130"/>
    <mergeCell ref="Z129:Z130"/>
    <mergeCell ref="AA129:AA130"/>
    <mergeCell ref="AB129:AB130"/>
    <mergeCell ref="AC129:AC130"/>
    <mergeCell ref="AE129:AE130"/>
    <mergeCell ref="AF129:AF130"/>
    <mergeCell ref="AG129:AG130"/>
    <mergeCell ref="AH129:AH130"/>
    <mergeCell ref="AJ129:AJ130"/>
    <mergeCell ref="AK129:AK130"/>
    <mergeCell ref="AL129:AL130"/>
    <mergeCell ref="AM129:AM130"/>
    <mergeCell ref="U127:U128"/>
    <mergeCell ref="V127:V128"/>
    <mergeCell ref="W127:W128"/>
    <mergeCell ref="X127:X128"/>
    <mergeCell ref="Z127:Z128"/>
    <mergeCell ref="AA127:AA128"/>
    <mergeCell ref="AB127:AB128"/>
    <mergeCell ref="AC127:AC128"/>
    <mergeCell ref="AE127:AE128"/>
    <mergeCell ref="AF131:AF132"/>
    <mergeCell ref="AG131:AG132"/>
    <mergeCell ref="AH131:AH132"/>
    <mergeCell ref="AJ131:AJ132"/>
    <mergeCell ref="AK131:AK132"/>
    <mergeCell ref="AL131:AL132"/>
    <mergeCell ref="AM131:AM132"/>
    <mergeCell ref="U133:U134"/>
    <mergeCell ref="V133:V134"/>
    <mergeCell ref="W133:W134"/>
    <mergeCell ref="X133:X134"/>
    <mergeCell ref="Z133:Z134"/>
    <mergeCell ref="AA133:AA134"/>
    <mergeCell ref="AB133:AB134"/>
    <mergeCell ref="AC133:AC134"/>
    <mergeCell ref="AE133:AE134"/>
    <mergeCell ref="AF133:AF134"/>
    <mergeCell ref="AG133:AG134"/>
    <mergeCell ref="AH133:AH134"/>
    <mergeCell ref="AJ133:AJ134"/>
    <mergeCell ref="AK133:AK134"/>
    <mergeCell ref="AL133:AL134"/>
    <mergeCell ref="AM133:AM134"/>
    <mergeCell ref="U131:U132"/>
    <mergeCell ref="V131:V132"/>
    <mergeCell ref="W131:W132"/>
    <mergeCell ref="X131:X132"/>
    <mergeCell ref="Z131:Z132"/>
    <mergeCell ref="AA131:AA132"/>
    <mergeCell ref="AB131:AB132"/>
    <mergeCell ref="AC131:AC132"/>
    <mergeCell ref="AE131:AE132"/>
    <mergeCell ref="AF135:AF136"/>
    <mergeCell ref="AG135:AG136"/>
    <mergeCell ref="AH135:AH136"/>
    <mergeCell ref="AJ135:AJ136"/>
    <mergeCell ref="AK135:AK136"/>
    <mergeCell ref="AL135:AL136"/>
    <mergeCell ref="AM135:AM136"/>
    <mergeCell ref="U137:U138"/>
    <mergeCell ref="V137:V138"/>
    <mergeCell ref="W137:W138"/>
    <mergeCell ref="X137:X138"/>
    <mergeCell ref="Z137:Z138"/>
    <mergeCell ref="AA137:AA138"/>
    <mergeCell ref="AB137:AB138"/>
    <mergeCell ref="AC137:AC138"/>
    <mergeCell ref="AE137:AE138"/>
    <mergeCell ref="AF137:AF138"/>
    <mergeCell ref="AG137:AG138"/>
    <mergeCell ref="AH137:AH138"/>
    <mergeCell ref="AJ137:AJ138"/>
    <mergeCell ref="AK137:AK138"/>
    <mergeCell ref="AL137:AL138"/>
    <mergeCell ref="AM137:AM138"/>
    <mergeCell ref="U135:U136"/>
    <mergeCell ref="V135:V136"/>
    <mergeCell ref="W135:W136"/>
    <mergeCell ref="X135:X136"/>
    <mergeCell ref="Z135:Z136"/>
    <mergeCell ref="AA135:AA136"/>
    <mergeCell ref="AB135:AB136"/>
    <mergeCell ref="AC135:AC136"/>
    <mergeCell ref="AE135:AE136"/>
    <mergeCell ref="AF139:AF140"/>
    <mergeCell ref="AG139:AG140"/>
    <mergeCell ref="AH139:AH140"/>
    <mergeCell ref="AJ139:AJ140"/>
    <mergeCell ref="AK139:AK140"/>
    <mergeCell ref="AL139:AL140"/>
    <mergeCell ref="AM139:AM140"/>
    <mergeCell ref="U141:U142"/>
    <mergeCell ref="V141:V142"/>
    <mergeCell ref="W141:W142"/>
    <mergeCell ref="X141:X142"/>
    <mergeCell ref="Z141:Z142"/>
    <mergeCell ref="AA141:AA142"/>
    <mergeCell ref="AB141:AB142"/>
    <mergeCell ref="AC141:AC142"/>
    <mergeCell ref="AE141:AE142"/>
    <mergeCell ref="AF141:AF142"/>
    <mergeCell ref="AG141:AG142"/>
    <mergeCell ref="AH141:AH142"/>
    <mergeCell ref="AJ141:AJ142"/>
    <mergeCell ref="AK141:AK142"/>
    <mergeCell ref="AL141:AL142"/>
    <mergeCell ref="AM141:AM142"/>
    <mergeCell ref="U139:U140"/>
    <mergeCell ref="V139:V140"/>
    <mergeCell ref="W139:W140"/>
    <mergeCell ref="X139:X140"/>
    <mergeCell ref="Z139:Z140"/>
    <mergeCell ref="AA139:AA140"/>
    <mergeCell ref="AB139:AB140"/>
    <mergeCell ref="AC139:AC140"/>
    <mergeCell ref="AE139:AE140"/>
    <mergeCell ref="AF143:AF144"/>
    <mergeCell ref="AG143:AG144"/>
    <mergeCell ref="AH143:AH144"/>
    <mergeCell ref="AJ143:AJ144"/>
    <mergeCell ref="AK143:AK144"/>
    <mergeCell ref="AL143:AL144"/>
    <mergeCell ref="AM143:AM144"/>
    <mergeCell ref="U145:U146"/>
    <mergeCell ref="V145:V146"/>
    <mergeCell ref="W145:W146"/>
    <mergeCell ref="X145:X146"/>
    <mergeCell ref="Z145:Z146"/>
    <mergeCell ref="AA145:AA146"/>
    <mergeCell ref="AB145:AB146"/>
    <mergeCell ref="AC145:AC146"/>
    <mergeCell ref="AE145:AE146"/>
    <mergeCell ref="AF145:AF146"/>
    <mergeCell ref="AG145:AG146"/>
    <mergeCell ref="AH145:AH146"/>
    <mergeCell ref="AJ145:AJ146"/>
    <mergeCell ref="AK145:AK146"/>
    <mergeCell ref="AL145:AL146"/>
    <mergeCell ref="AM145:AM146"/>
    <mergeCell ref="U143:U144"/>
    <mergeCell ref="V143:V144"/>
    <mergeCell ref="W143:W144"/>
    <mergeCell ref="X143:X144"/>
    <mergeCell ref="Z143:Z144"/>
    <mergeCell ref="AA143:AA144"/>
    <mergeCell ref="AB143:AB144"/>
    <mergeCell ref="AC143:AC144"/>
    <mergeCell ref="AE143:AE144"/>
    <mergeCell ref="AF147:AF148"/>
    <mergeCell ref="AG147:AG148"/>
    <mergeCell ref="AH147:AH148"/>
    <mergeCell ref="AJ147:AJ148"/>
    <mergeCell ref="AK147:AK148"/>
    <mergeCell ref="AL147:AL148"/>
    <mergeCell ref="AM147:AM148"/>
    <mergeCell ref="U149:U150"/>
    <mergeCell ref="V149:V150"/>
    <mergeCell ref="W149:W150"/>
    <mergeCell ref="X149:X150"/>
    <mergeCell ref="Z149:Z150"/>
    <mergeCell ref="AA149:AA150"/>
    <mergeCell ref="AB149:AB150"/>
    <mergeCell ref="AC149:AC150"/>
    <mergeCell ref="AE149:AE150"/>
    <mergeCell ref="AF149:AF150"/>
    <mergeCell ref="AG149:AG150"/>
    <mergeCell ref="AH149:AH150"/>
    <mergeCell ref="AJ149:AJ150"/>
    <mergeCell ref="AK149:AK150"/>
    <mergeCell ref="AL149:AL150"/>
    <mergeCell ref="AM149:AM150"/>
    <mergeCell ref="U147:U148"/>
    <mergeCell ref="V147:V148"/>
    <mergeCell ref="W147:W148"/>
    <mergeCell ref="X147:X148"/>
    <mergeCell ref="Z147:Z148"/>
    <mergeCell ref="AA147:AA148"/>
    <mergeCell ref="AB147:AB148"/>
    <mergeCell ref="AC147:AC148"/>
    <mergeCell ref="AE147:AE148"/>
    <mergeCell ref="AF151:AF152"/>
    <mergeCell ref="AG151:AG152"/>
    <mergeCell ref="AH151:AH152"/>
    <mergeCell ref="AJ151:AJ152"/>
    <mergeCell ref="AK151:AK152"/>
    <mergeCell ref="AL151:AL152"/>
    <mergeCell ref="AM151:AM152"/>
    <mergeCell ref="U153:U154"/>
    <mergeCell ref="V153:V154"/>
    <mergeCell ref="W153:W154"/>
    <mergeCell ref="X153:X154"/>
    <mergeCell ref="Z153:Z154"/>
    <mergeCell ref="AA153:AA154"/>
    <mergeCell ref="AB153:AB154"/>
    <mergeCell ref="AC153:AC154"/>
    <mergeCell ref="AE153:AE154"/>
    <mergeCell ref="AF153:AF154"/>
    <mergeCell ref="AG153:AG154"/>
    <mergeCell ref="AH153:AH154"/>
    <mergeCell ref="AJ153:AJ154"/>
    <mergeCell ref="AK153:AK154"/>
    <mergeCell ref="AL153:AL154"/>
    <mergeCell ref="AM153:AM154"/>
    <mergeCell ref="U151:U152"/>
    <mergeCell ref="V151:V152"/>
    <mergeCell ref="W151:W152"/>
    <mergeCell ref="X151:X152"/>
    <mergeCell ref="Z151:Z152"/>
    <mergeCell ref="AA151:AA152"/>
    <mergeCell ref="AB151:AB152"/>
    <mergeCell ref="AC151:AC152"/>
    <mergeCell ref="AE151:AE152"/>
    <mergeCell ref="AF155:AF156"/>
    <mergeCell ref="AG155:AG156"/>
    <mergeCell ref="AH155:AH156"/>
    <mergeCell ref="AJ155:AJ156"/>
    <mergeCell ref="AK155:AK156"/>
    <mergeCell ref="AL155:AL156"/>
    <mergeCell ref="AM155:AM156"/>
    <mergeCell ref="U157:U158"/>
    <mergeCell ref="V157:V158"/>
    <mergeCell ref="W157:W158"/>
    <mergeCell ref="X157:X158"/>
    <mergeCell ref="Z157:Z158"/>
    <mergeCell ref="AA157:AA158"/>
    <mergeCell ref="AB157:AB158"/>
    <mergeCell ref="AC157:AC158"/>
    <mergeCell ref="AE157:AE158"/>
    <mergeCell ref="AF157:AF158"/>
    <mergeCell ref="AG157:AG158"/>
    <mergeCell ref="AH157:AH158"/>
    <mergeCell ref="AJ157:AJ158"/>
    <mergeCell ref="AK157:AK158"/>
    <mergeCell ref="AL157:AL158"/>
    <mergeCell ref="AM157:AM158"/>
    <mergeCell ref="U155:U156"/>
    <mergeCell ref="V155:V156"/>
    <mergeCell ref="W155:W156"/>
    <mergeCell ref="X155:X156"/>
    <mergeCell ref="Z155:Z156"/>
    <mergeCell ref="AA155:AA156"/>
    <mergeCell ref="AB155:AB156"/>
    <mergeCell ref="AC155:AC156"/>
    <mergeCell ref="AE155:AE156"/>
    <mergeCell ref="AF159:AF160"/>
    <mergeCell ref="AG159:AG160"/>
    <mergeCell ref="AH159:AH160"/>
    <mergeCell ref="AJ159:AJ160"/>
    <mergeCell ref="AK159:AK160"/>
    <mergeCell ref="AL159:AL160"/>
    <mergeCell ref="AM159:AM160"/>
    <mergeCell ref="U161:U162"/>
    <mergeCell ref="V161:V162"/>
    <mergeCell ref="W161:W162"/>
    <mergeCell ref="X161:X162"/>
    <mergeCell ref="Z161:Z162"/>
    <mergeCell ref="AA161:AA162"/>
    <mergeCell ref="AB161:AB162"/>
    <mergeCell ref="AC161:AC162"/>
    <mergeCell ref="AE161:AE162"/>
    <mergeCell ref="AF161:AF162"/>
    <mergeCell ref="AG161:AG162"/>
    <mergeCell ref="AH161:AH162"/>
    <mergeCell ref="AJ161:AJ162"/>
    <mergeCell ref="AK161:AK162"/>
    <mergeCell ref="AL161:AL162"/>
    <mergeCell ref="AM161:AM162"/>
    <mergeCell ref="U159:U160"/>
    <mergeCell ref="V159:V160"/>
    <mergeCell ref="W159:W160"/>
    <mergeCell ref="X159:X160"/>
    <mergeCell ref="Z159:Z160"/>
    <mergeCell ref="AA159:AA160"/>
    <mergeCell ref="AB159:AB160"/>
    <mergeCell ref="AC159:AC160"/>
    <mergeCell ref="AE159:AE160"/>
  </mergeCells>
  <pageMargins left="0.7" right="0.7" top="0.78740157499999996" bottom="0.78740157499999996" header="0.3" footer="0.3"/>
  <ignoredErrors>
    <ignoredError sqref="A3:D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62"/>
  <sheetViews>
    <sheetView view="pageBreakPreview" zoomScale="60" zoomScaleNormal="100" workbookViewId="0">
      <selection activeCell="N41" sqref="N41:N42"/>
    </sheetView>
  </sheetViews>
  <sheetFormatPr defaultRowHeight="23.4" x14ac:dyDescent="0.45"/>
  <cols>
    <col min="1" max="1" width="7.33203125" customWidth="1"/>
    <col min="2" max="2" width="23.44140625" style="13" customWidth="1"/>
    <col min="3" max="3" width="20" style="13" customWidth="1"/>
    <col min="4" max="4" width="21" style="11" customWidth="1"/>
    <col min="5" max="5" width="10.88671875" style="11" customWidth="1"/>
    <col min="6" max="10" width="0.5546875" customWidth="1"/>
    <col min="12" max="12" width="23.44140625" style="13" customWidth="1"/>
    <col min="13" max="13" width="20" style="13" customWidth="1"/>
    <col min="14" max="14" width="21" style="11" customWidth="1"/>
    <col min="15" max="15" width="10.88671875" style="11" customWidth="1"/>
    <col min="16" max="20" width="0.88671875" customWidth="1"/>
    <col min="22" max="22" width="23.44140625" style="13" customWidth="1"/>
    <col min="23" max="23" width="20" style="13" customWidth="1"/>
    <col min="24" max="24" width="21" style="11" customWidth="1"/>
    <col min="25" max="25" width="10.88671875" style="11" customWidth="1"/>
    <col min="26" max="30" width="0.44140625" customWidth="1"/>
    <col min="32" max="32" width="23.44140625" style="13" customWidth="1"/>
    <col min="33" max="33" width="20" style="13" customWidth="1"/>
    <col min="34" max="34" width="21" style="11" customWidth="1"/>
    <col min="35" max="35" width="10.88671875" style="11" customWidth="1"/>
  </cols>
  <sheetData>
    <row r="1" spans="1:35" ht="30" customHeight="1" x14ac:dyDescent="0.5">
      <c r="A1" s="32" t="s">
        <v>7</v>
      </c>
      <c r="B1" s="34" t="s">
        <v>46</v>
      </c>
      <c r="C1" s="34"/>
      <c r="D1" s="34"/>
      <c r="E1" s="35"/>
      <c r="K1" s="32" t="s">
        <v>7</v>
      </c>
      <c r="L1" s="34" t="s">
        <v>45</v>
      </c>
      <c r="M1" s="34"/>
      <c r="N1" s="34"/>
      <c r="O1" s="35"/>
      <c r="U1" s="32" t="s">
        <v>7</v>
      </c>
      <c r="V1" s="34" t="s">
        <v>47</v>
      </c>
      <c r="W1" s="34"/>
      <c r="X1" s="34"/>
      <c r="Y1" s="35"/>
      <c r="AE1" s="32" t="s">
        <v>7</v>
      </c>
      <c r="AF1" s="34" t="s">
        <v>86</v>
      </c>
      <c r="AG1" s="34"/>
      <c r="AH1" s="34"/>
      <c r="AI1" s="35"/>
    </row>
    <row r="2" spans="1:35" ht="18" x14ac:dyDescent="0.35">
      <c r="A2" s="33"/>
      <c r="B2" s="10" t="s">
        <v>0</v>
      </c>
      <c r="C2" s="10" t="s">
        <v>1</v>
      </c>
      <c r="D2" s="10" t="s">
        <v>2</v>
      </c>
      <c r="E2" s="12" t="s">
        <v>26</v>
      </c>
      <c r="K2" s="33"/>
      <c r="L2" s="10" t="s">
        <v>0</v>
      </c>
      <c r="M2" s="10" t="s">
        <v>1</v>
      </c>
      <c r="N2" s="10" t="s">
        <v>2</v>
      </c>
      <c r="O2" s="12" t="s">
        <v>26</v>
      </c>
      <c r="U2" s="33"/>
      <c r="V2" s="10" t="s">
        <v>0</v>
      </c>
      <c r="W2" s="10" t="s">
        <v>1</v>
      </c>
      <c r="X2" s="10" t="s">
        <v>2</v>
      </c>
      <c r="Y2" s="12" t="s">
        <v>26</v>
      </c>
      <c r="AE2" s="33"/>
      <c r="AF2" s="10" t="s">
        <v>0</v>
      </c>
      <c r="AG2" s="10" t="s">
        <v>1</v>
      </c>
      <c r="AH2" s="10" t="s">
        <v>2</v>
      </c>
      <c r="AI2" s="12" t="s">
        <v>26</v>
      </c>
    </row>
    <row r="3" spans="1:35" ht="15" customHeight="1" x14ac:dyDescent="0.35">
      <c r="A3" s="25">
        <f>IF('starší žáci'!A3:A4="","",INDEX(výpočty!G$3:G$500,MATCH('starší žáci'!A3:A4,výpočty!I$3:I$500,0),1))</f>
        <v>1</v>
      </c>
      <c r="B3" s="30" t="str">
        <f>IF('starší žáci'!$A3:$A4="","",INDEX(výpočty!B$3:B$500,MATCH('starší žáci'!$A3:$A4,výpočty!$I$3:$I$500,0),1))</f>
        <v>Svatoš</v>
      </c>
      <c r="C3" s="30" t="str">
        <f>IF('starší žáci'!$A3:$A4="","",INDEX(výpočty!C$3:C$500,MATCH('starší žáci'!$A3:$A4,výpočty!$I$3:$I$500,0),1))</f>
        <v>Marek</v>
      </c>
      <c r="D3" s="31" t="str">
        <f>IF('starší žáci'!$A3:$A4="","",INDEX(výpočty!D$3:D$500,MATCH('starší žáci'!$A3:$A4,výpočty!$I$3:$I$500,0),1))</f>
        <v>Hájov</v>
      </c>
      <c r="E3" s="2">
        <f>IF('starší žáci'!$A3:$A4="","",INDEX(výpočty!E$3:E$500,MATCH('starší žáci'!$A3:$A4,výpočty!$I$3:$I$500,0),1))</f>
        <v>13.489000000000001</v>
      </c>
      <c r="K3" s="28">
        <f>IF('starší žačky'!A3:A4="","",INDEX(výpočty!Q$3:Q$500,MATCH('starší žačky'!A3:A4,výpočty!S$3:S$500,0),1))</f>
        <v>1</v>
      </c>
      <c r="L3" s="30" t="str">
        <f>IF('starší žačky'!$A3:$A4="","",INDEX(výpočty!L$3:L$500,MATCH('starší žačky'!$A3:$A4,výpočty!$S$3:$S$500,0),1))</f>
        <v>Maléřová</v>
      </c>
      <c r="M3" s="30" t="str">
        <f>IF('starší žačky'!$A3:$A4="","",INDEX(výpočty!M$3:M$500,MATCH('starší žačky'!$A3:$A4,výpočty!$S$3:$S$500,0),1))</f>
        <v>Markéta</v>
      </c>
      <c r="N3" s="31" t="str">
        <f>IF('starší žačky'!$A3:$A4="","",INDEX(výpočty!N$3:N$500,MATCH('starší žačky'!$A3:$A4,výpočty!$S$3:$S$500,0),1))</f>
        <v>Hájov</v>
      </c>
      <c r="O3" s="2">
        <f>IF('starší žačky'!A3:A4="","",INDEX(výpočty!O$3:O$500,MATCH('starší žačky'!A3:A4,výpočty!$S$3:$S$500,0),1))</f>
        <v>13.956</v>
      </c>
      <c r="U3" s="28">
        <f>IF('mladší žáci '!A3:A4="","",INDEX(výpočty!AA$3:AA$500,MATCH('mladší žáci '!A3:A4,výpočty!AC$3:AC$500,0),1))</f>
        <v>1</v>
      </c>
      <c r="V3" s="30" t="str">
        <f>IF('mladší žáci '!$A3:$A4="","",INDEX(výpočty!V$3:V$500,MATCH('mladší žáci '!$A3:$A4,výpočty!$AC$3:$AC$500,0),1))</f>
        <v>Holub</v>
      </c>
      <c r="W3" s="30" t="str">
        <f>IF('mladší žáci '!$A3:$A4="","",INDEX(výpočty!W$3:W$500,MATCH('mladší žáci '!$A3:$A4,výpočty!$AC$3:$AC$500,0),1))</f>
        <v>Mikuláš</v>
      </c>
      <c r="X3" s="31" t="str">
        <f>IF('mladší žáci '!$A3:$A4="","",INDEX(výpočty!X$3:X$500,MATCH('mladší žáci '!$A3:$A4,výpočty!$AC$3:$AC$500,0),1))</f>
        <v>Mniší</v>
      </c>
      <c r="Y3" s="2">
        <f>IF('mladší žáci '!A3:A4="","",INDEX(výpočty!Y$3:Y$500,MATCH('mladší žáci '!A3:A4,výpočty!$AC$3:$AC$500,0),1))</f>
        <v>20.093</v>
      </c>
      <c r="AE3" s="28">
        <f>IF('mladší žačky'!A3:A4="","",INDEX(výpočty!AK$3:AK$500,MATCH('mladší žačky'!A3:A4,výpočty!AM$3:AM$500,0),1))</f>
        <v>1</v>
      </c>
      <c r="AF3" s="30" t="str">
        <f>IF('mladší žačky'!$A3:$A4="","",INDEX(výpočty!AF$3:AF$500,MATCH('mladší žačky'!$A3:$A4,výpočty!$AM$3:$AM$500,0),1))</f>
        <v>Jalůvková</v>
      </c>
      <c r="AG3" s="30" t="str">
        <f>IF('mladší žačky'!$A3:$A4="","",INDEX(výpočty!AG$3:AG$500,MATCH('mladší žačky'!$A3:$A4,výpočty!$AM$3:$AM$500,0),1))</f>
        <v>Jana</v>
      </c>
      <c r="AH3" s="31" t="str">
        <f>IF('mladší žačky'!$A3:$A4="","",INDEX(výpočty!AH$3:AH$500,MATCH('mladší žačky'!$A3:$A4,výpočty!$AM$3:$AM$500,0),1))</f>
        <v>Hájov</v>
      </c>
      <c r="AI3" s="2">
        <f>IF('mladší žačky'!A3:A4="","",INDEX(výpočty!AI$3:AI$500,MATCH('mladší žačky'!A3:A4,výpočty!$AM$3:$AM$500,0),1))</f>
        <v>20.305</v>
      </c>
    </row>
    <row r="4" spans="1:35" ht="15" customHeight="1" x14ac:dyDescent="0.35">
      <c r="A4" s="25"/>
      <c r="B4" s="30"/>
      <c r="C4" s="30"/>
      <c r="D4" s="31"/>
      <c r="E4" s="2">
        <f>IF('starší žáci'!$A3="","",INDEX(výpočty!E$3:E$500,MATCH('starší žáci'!$A3,výpočty!$I$3:$I$500,0)+1,1))</f>
        <v>14.654</v>
      </c>
      <c r="K4" s="29"/>
      <c r="L4" s="30"/>
      <c r="M4" s="30"/>
      <c r="N4" s="31"/>
      <c r="O4" s="2">
        <f>IF('starší žačky'!A3="","",INDEX(výpočty!O$3:O$500,MATCH('starší žačky'!A3,výpočty!$S$3:$S$500,0)+1,1))</f>
        <v>15.593</v>
      </c>
      <c r="U4" s="29"/>
      <c r="V4" s="30"/>
      <c r="W4" s="30"/>
      <c r="X4" s="31"/>
      <c r="Y4" s="2">
        <f>IF('mladší žáci '!A3="","",INDEX(výpočty!Y$3:Y$500,MATCH('mladší žáci '!A3,výpočty!$AC$3:$AC$500,0)+1,1))</f>
        <v>19.7</v>
      </c>
      <c r="AE4" s="29"/>
      <c r="AF4" s="30"/>
      <c r="AG4" s="30"/>
      <c r="AH4" s="31"/>
      <c r="AI4" s="2">
        <f>IF('mladší žačky'!A3="","",INDEX(výpočty!AI$3:AI$500,MATCH('mladší žačky'!A3,výpočty!$AM$3:$AM$500,0)+1,1))</f>
        <v>99.998999999999995</v>
      </c>
    </row>
    <row r="5" spans="1:35" ht="18" x14ac:dyDescent="0.35">
      <c r="A5" s="25">
        <f>IF('starší žáci'!A5:A6="","",INDEX(výpočty!G$3:G$500,MATCH('starší žáci'!A5:A6,výpočty!I$3:I$500,0),1))</f>
        <v>2</v>
      </c>
      <c r="B5" s="30" t="str">
        <f>IF('starší žáci'!$A5:$A6="","",INDEX(výpočty!B$3:B$500,MATCH('starší žáci'!$A5:$A6,výpočty!$I$3:$I$500,0),1))</f>
        <v>Filip</v>
      </c>
      <c r="C5" s="30" t="str">
        <f>IF('starší žáci'!$A5:$A6="","",INDEX(výpočty!C$3:C$500,MATCH('starší žáci'!$A5:$A6,výpočty!$I$3:$I$500,0),1))</f>
        <v>Matěj</v>
      </c>
      <c r="D5" s="31" t="str">
        <f>IF('starší žáci'!$A5:$A6="","",INDEX(výpočty!D$3:D$500,MATCH('starší žáci'!$A5:$A6,výpočty!$I$3:$I$500,0),1))</f>
        <v>Mniší</v>
      </c>
      <c r="E5" s="2">
        <f>IF('starší žáci'!$A5:$A6="","",INDEX(výpočty!E$3:E$500,MATCH('starší žáci'!$A5:$A6,výpočty!$I$3:$I$500,0),1))</f>
        <v>14.321</v>
      </c>
      <c r="K5" s="28">
        <f>IF('starší žačky'!A5:A6="","",INDEX(výpočty!Q$3:Q$500,MATCH('starší žačky'!A5:A6,výpočty!S$3:S$500,0),1))</f>
        <v>2</v>
      </c>
      <c r="L5" s="30" t="str">
        <f>IF('starší žačky'!$A5:$A6="","",INDEX(výpočty!L$3:L$500,MATCH('starší žačky'!$A5:$A6,výpočty!$S$3:$S$500,0),1))</f>
        <v>Holubová</v>
      </c>
      <c r="M5" s="30" t="str">
        <f>IF('starší žačky'!$A5:$A6="","",INDEX(výpočty!M$3:M$500,MATCH('starší žačky'!$A5:$A6,výpočty!$S$3:$S$500,0),1))</f>
        <v>Agáta</v>
      </c>
      <c r="N5" s="31" t="str">
        <f>IF('starší žačky'!$A5:$A6="","",INDEX(výpočty!N$3:N$500,MATCH('starší žačky'!$A5:$A6,výpočty!$S$3:$S$500,0),1))</f>
        <v>Mniší</v>
      </c>
      <c r="O5" s="2">
        <f>IF('starší žačky'!A5:A6="","",INDEX(výpočty!O$3:O$500,MATCH('starší žačky'!A5:A6,výpočty!$S$3:$S$500,0),1))</f>
        <v>14.57</v>
      </c>
      <c r="U5" s="28">
        <f>IF('mladší žáci '!A5:A6="","",INDEX(výpočty!AA$3:AA$500,MATCH('mladší žáci '!A5:A6,výpočty!AC$3:AC$500,0),1))</f>
        <v>2</v>
      </c>
      <c r="V5" s="30" t="str">
        <f>IF('mladší žáci '!$A5:$A6="","",INDEX(výpočty!V$3:V$500,MATCH('mladší žáci '!$A5:$A6,výpočty!$AC$3:$AC$500,0),1))</f>
        <v xml:space="preserve">Juřena </v>
      </c>
      <c r="W5" s="30" t="str">
        <f>IF('mladší žáci '!$A5:$A6="","",INDEX(výpočty!W$3:W$500,MATCH('mladší žáci '!$A5:$A6,výpočty!$AC$3:$AC$500,0),1))</f>
        <v>Matěj</v>
      </c>
      <c r="X5" s="31" t="str">
        <f>IF('mladší žáci '!$A5:$A6="","",INDEX(výpočty!X$3:X$500,MATCH('mladší žáci '!$A5:$A6,výpočty!$AC$3:$AC$500,0),1))</f>
        <v>Mniší</v>
      </c>
      <c r="Y5" s="2">
        <f>IF('mladší žáci '!A5:A6="","",INDEX(výpočty!Y$3:Y$500,MATCH('mladší žáci '!A5:A6,výpočty!$AC$3:$AC$500,0),1))</f>
        <v>19.754999999999999</v>
      </c>
      <c r="AE5" s="28">
        <f>IF('mladší žačky'!A5:A6="","",INDEX(výpočty!AK$3:AK$500,MATCH('mladší žačky'!A5:A6,výpočty!AM$3:AM$500,0),1))</f>
        <v>2</v>
      </c>
      <c r="AF5" s="30" t="str">
        <f>IF('mladší žačky'!$A5:$A6="","",INDEX(výpočty!AF$3:AF$500,MATCH('mladší žačky'!$A5:$A6,výpočty!$AM$3:$AM$500,0),1))</f>
        <v>Mošťková</v>
      </c>
      <c r="AG5" s="30" t="str">
        <f>IF('mladší žačky'!$A5:$A6="","",INDEX(výpočty!AG$3:AG$500,MATCH('mladší žačky'!$A5:$A6,výpočty!$AM$3:$AM$500,0),1))</f>
        <v>Lada</v>
      </c>
      <c r="AH5" s="31" t="str">
        <f>IF('mladší žačky'!$A5:$A6="","",INDEX(výpočty!AH$3:AH$500,MATCH('mladší žačky'!$A5:$A6,výpočty!$AM$3:$AM$500,0),1))</f>
        <v>Hájov</v>
      </c>
      <c r="AI5" s="2">
        <f>IF('mladší žačky'!A5:A6="","",INDEX(výpočty!AI$3:AI$500,MATCH('mladší žačky'!A5:A6,výpočty!$AM$3:$AM$500,0),1))</f>
        <v>21.437999999999999</v>
      </c>
    </row>
    <row r="6" spans="1:35" ht="18" x14ac:dyDescent="0.35">
      <c r="A6" s="25"/>
      <c r="B6" s="30"/>
      <c r="C6" s="30"/>
      <c r="D6" s="31"/>
      <c r="E6" s="2">
        <f>IF('starší žáci'!$A5="","",INDEX(výpočty!E$3:E$500,MATCH('starší žáci'!$A5,výpočty!$I$3:$I$500,0)+1,1))</f>
        <v>14.531000000000001</v>
      </c>
      <c r="K6" s="29"/>
      <c r="L6" s="30"/>
      <c r="M6" s="30"/>
      <c r="N6" s="31"/>
      <c r="O6" s="2">
        <f>IF('starší žačky'!A5="","",INDEX(výpočty!O$3:O$500,MATCH('starší žačky'!A5,výpočty!$S$3:$S$500,0)+1,1))</f>
        <v>24.210999999999999</v>
      </c>
      <c r="U6" s="29"/>
      <c r="V6" s="30"/>
      <c r="W6" s="30"/>
      <c r="X6" s="31"/>
      <c r="Y6" s="2">
        <f>IF('mladší žáci '!A5="","",INDEX(výpočty!Y$3:Y$500,MATCH('mladší žáci '!A5,výpočty!$AC$3:$AC$500,0)+1,1))</f>
        <v>21.05</v>
      </c>
      <c r="AE6" s="29"/>
      <c r="AF6" s="30"/>
      <c r="AG6" s="30"/>
      <c r="AH6" s="31"/>
      <c r="AI6" s="2">
        <f>IF('mladší žačky'!A5="","",INDEX(výpočty!AI$3:AI$500,MATCH('mladší žačky'!A5,výpočty!$AM$3:$AM$500,0)+1,1))</f>
        <v>20.327999999999999</v>
      </c>
    </row>
    <row r="7" spans="1:35" ht="18" x14ac:dyDescent="0.35">
      <c r="A7" s="25">
        <f>IF('starší žáci'!A7:A8="","",INDEX(výpočty!G$3:G$500,MATCH('starší žáci'!A7:A8,výpočty!I$3:I$500,0),1))</f>
        <v>3</v>
      </c>
      <c r="B7" s="30" t="str">
        <f>IF('starší žáci'!$A7:$A8="","",INDEX(výpočty!B$3:B$500,MATCH('starší žáci'!$A7:$A8,výpočty!$I$3:$I$500,0),1))</f>
        <v>Zahradník</v>
      </c>
      <c r="C7" s="30" t="str">
        <f>IF('starší žáci'!$A7:$A8="","",INDEX(výpočty!C$3:C$500,MATCH('starší žáci'!$A7:$A8,výpočty!$I$3:$I$500,0),1))</f>
        <v>Filip</v>
      </c>
      <c r="D7" s="31" t="str">
        <f>IF('starší žáci'!$A7:$A8="","",INDEX(výpočty!D$3:D$500,MATCH('starší žáci'!$A7:$A8,výpočty!$I$3:$I$500,0),1))</f>
        <v>Mniší</v>
      </c>
      <c r="E7" s="2">
        <f>IF('starší žáci'!$A7:$A8="","",INDEX(výpočty!E$3:E$500,MATCH('starší žáci'!$A7:$A8,výpočty!$I$3:$I$500,0),1))</f>
        <v>15.978999999999999</v>
      </c>
      <c r="K7" s="28">
        <f>IF('starší žačky'!A7:A8="","",INDEX(výpočty!Q$3:Q$500,MATCH('starší žačky'!A7:A8,výpočty!S$3:S$500,0),1))</f>
        <v>3</v>
      </c>
      <c r="L7" s="30" t="str">
        <f>IF('starší žačky'!$A7:$A8="","",INDEX(výpočty!L$3:L$500,MATCH('starší žačky'!$A7:$A8,výpočty!$S$3:$S$500,0),1))</f>
        <v>Kabátová</v>
      </c>
      <c r="M7" s="30" t="str">
        <f>IF('starší žačky'!$A7:$A8="","",INDEX(výpočty!M$3:M$500,MATCH('starší žačky'!$A7:$A8,výpočty!$S$3:$S$500,0),1))</f>
        <v>Anna</v>
      </c>
      <c r="N7" s="31" t="str">
        <f>IF('starší žačky'!$A7:$A8="","",INDEX(výpočty!N$3:N$500,MATCH('starší žačky'!$A7:$A8,výpočty!$S$3:$S$500,0),1))</f>
        <v>Hájov</v>
      </c>
      <c r="O7" s="2">
        <f>IF('starší žačky'!A7:A8="","",INDEX(výpočty!O$3:O$500,MATCH('starší žačky'!A7:A8,výpočty!$S$3:$S$500,0),1))</f>
        <v>15.3</v>
      </c>
      <c r="U7" s="28">
        <f>IF('mladší žáci '!A7:A8="","",INDEX(výpočty!AA$3:AA$500,MATCH('mladší žáci '!A7:A8,výpočty!AC$3:AC$500,0),1))</f>
        <v>3</v>
      </c>
      <c r="V7" s="30" t="str">
        <f>IF('mladší žáci '!$A7:$A8="","",INDEX(výpočty!V$3:V$500,MATCH('mladší žáci '!$A7:$A8,výpočty!$AC$3:$AC$500,0),1))</f>
        <v>Blabla</v>
      </c>
      <c r="W7" s="30" t="str">
        <f>IF('mladší žáci '!$A7:$A8="","",INDEX(výpočty!W$3:W$500,MATCH('mladší žáci '!$A7:$A8,výpočty!$AC$3:$AC$500,0),1))</f>
        <v>Petr</v>
      </c>
      <c r="X7" s="31" t="str">
        <f>IF('mladší žáci '!$A7:$A8="","",INDEX(výpočty!X$3:X$500,MATCH('mladší žáci '!$A7:$A8,výpočty!$AC$3:$AC$500,0),1))</f>
        <v>Frenštát pod Radhoštěm</v>
      </c>
      <c r="Y7" s="2">
        <f>IF('mladší žáci '!A7:A8="","",INDEX(výpočty!Y$3:Y$500,MATCH('mladší žáci '!A7:A8,výpočty!$AC$3:$AC$500,0),1))</f>
        <v>20.347999999999999</v>
      </c>
      <c r="AE7" s="28">
        <f>IF('mladší žačky'!A7:A8="","",INDEX(výpočty!AK$3:AK$500,MATCH('mladší žačky'!A7:A8,výpočty!AM$3:AM$500,0),1))</f>
        <v>3</v>
      </c>
      <c r="AF7" s="30" t="str">
        <f>IF('mladší žačky'!$A7:$A8="","",INDEX(výpočty!AF$3:AF$500,MATCH('mladší žačky'!$A7:$A8,výpočty!$AM$3:$AM$500,0),1))</f>
        <v>Tesárková</v>
      </c>
      <c r="AG7" s="30" t="str">
        <f>IF('mladší žačky'!$A7:$A8="","",INDEX(výpočty!AG$3:AG$500,MATCH('mladší žačky'!$A7:$A8,výpočty!$AM$3:$AM$500,0),1))</f>
        <v>Rozárie</v>
      </c>
      <c r="AH7" s="31" t="str">
        <f>IF('mladší žačky'!$A7:$A8="","",INDEX(výpočty!AH$3:AH$500,MATCH('mladší žačky'!$A7:$A8,výpočty!$AM$3:$AM$500,0),1))</f>
        <v>Hájov</v>
      </c>
      <c r="AI7" s="2">
        <f>IF('mladší žačky'!A7:A8="","",INDEX(výpočty!AI$3:AI$500,MATCH('mladší žačky'!A7:A8,výpočty!$AM$3:$AM$500,0),1))</f>
        <v>22.611000000000001</v>
      </c>
    </row>
    <row r="8" spans="1:35" ht="18" x14ac:dyDescent="0.35">
      <c r="A8" s="25"/>
      <c r="B8" s="30"/>
      <c r="C8" s="30"/>
      <c r="D8" s="31"/>
      <c r="E8" s="2">
        <f>IF('starší žáci'!$A7="","",INDEX(výpočty!E$3:E$500,MATCH('starší žáci'!$A7,výpočty!$I$3:$I$500,0)+1,1))</f>
        <v>99.998999999999995</v>
      </c>
      <c r="K8" s="29"/>
      <c r="L8" s="30"/>
      <c r="M8" s="30"/>
      <c r="N8" s="31"/>
      <c r="O8" s="2">
        <f>IF('starší žačky'!A7="","",INDEX(výpočty!O$3:O$500,MATCH('starší žačky'!A7,výpočty!$S$3:$S$500,0)+1,1))</f>
        <v>99.998999999999995</v>
      </c>
      <c r="U8" s="29"/>
      <c r="V8" s="30"/>
      <c r="W8" s="30"/>
      <c r="X8" s="31"/>
      <c r="Y8" s="2">
        <f>IF('mladší žáci '!A7="","",INDEX(výpočty!Y$3:Y$500,MATCH('mladší žáci '!A7,výpočty!$AC$3:$AC$500,0)+1,1))</f>
        <v>27.899000000000001</v>
      </c>
      <c r="AE8" s="29"/>
      <c r="AF8" s="30"/>
      <c r="AG8" s="30"/>
      <c r="AH8" s="31"/>
      <c r="AI8" s="2">
        <f>IF('mladší žačky'!A7="","",INDEX(výpočty!AI$3:AI$500,MATCH('mladší žačky'!A7,výpočty!$AM$3:$AM$500,0)+1,1))</f>
        <v>21.780999999999999</v>
      </c>
    </row>
    <row r="9" spans="1:35" ht="18" x14ac:dyDescent="0.35">
      <c r="A9" s="25">
        <f>IF('starší žáci'!A9:A10="","",INDEX(výpočty!G$3:G$500,MATCH('starší žáci'!A9:A10,výpočty!I$3:I$500,0),1))</f>
        <v>4</v>
      </c>
      <c r="B9" s="30" t="str">
        <f>IF('starší žáci'!$A9:$A10="","",INDEX(výpočty!B$3:B$500,MATCH('starší žáci'!$A9:$A10,výpočty!$I$3:$I$500,0),1))</f>
        <v>Němec</v>
      </c>
      <c r="C9" s="30" t="str">
        <f>IF('starší žáci'!$A9:$A10="","",INDEX(výpočty!C$3:C$500,MATCH('starší žáci'!$A9:$A10,výpočty!$I$3:$I$500,0),1))</f>
        <v>Vít</v>
      </c>
      <c r="D9" s="31" t="str">
        <f>IF('starší žáci'!$A9:$A10="","",INDEX(výpočty!D$3:D$500,MATCH('starší žáci'!$A9:$A10,výpočty!$I$3:$I$500,0),1))</f>
        <v>Mniší</v>
      </c>
      <c r="E9" s="2">
        <f>IF('starší žáci'!$A9:$A10="","",INDEX(výpočty!E$3:E$500,MATCH('starší žáci'!$A9:$A10,výpočty!$I$3:$I$500,0),1))</f>
        <v>19.885000000000002</v>
      </c>
      <c r="K9" s="28">
        <f>IF('starší žačky'!A9:A10="","",INDEX(výpočty!Q$3:Q$500,MATCH('starší žačky'!A9:A10,výpočty!S$3:S$500,0),1))</f>
        <v>4</v>
      </c>
      <c r="L9" s="30" t="str">
        <f>IF('starší žačky'!$A9:$A10="","",INDEX(výpočty!L$3:L$500,MATCH('starší žačky'!$A9:$A10,výpočty!$S$3:$S$500,0),1))</f>
        <v>Smoľarová</v>
      </c>
      <c r="M9" s="30" t="str">
        <f>IF('starší žačky'!$A9:$A10="","",INDEX(výpočty!M$3:M$500,MATCH('starší žačky'!$A9:$A10,výpočty!$S$3:$S$500,0),1))</f>
        <v>Sofie</v>
      </c>
      <c r="N9" s="31" t="str">
        <f>IF('starší žačky'!$A9:$A10="","",INDEX(výpočty!N$3:N$500,MATCH('starší žačky'!$A9:$A10,výpočty!$S$3:$S$500,0),1))</f>
        <v>Mniší</v>
      </c>
      <c r="O9" s="2">
        <f>IF('starší žačky'!A9:A10="","",INDEX(výpočty!O$3:O$500,MATCH('starší žačky'!A9:A10,výpočty!$S$3:$S$500,0),1))</f>
        <v>15.384</v>
      </c>
      <c r="U9" s="28">
        <f>IF('mladší žáci '!A9:A10="","",INDEX(výpočty!AA$3:AA$500,MATCH('mladší žáci '!A9:A10,výpočty!AC$3:AC$500,0),1))</f>
        <v>4</v>
      </c>
      <c r="V9" s="30" t="str">
        <f>IF('mladší žáci '!$A9:$A10="","",INDEX(výpočty!V$3:V$500,MATCH('mladší žáci '!$A9:$A10,výpočty!$AC$3:$AC$500,0),1))</f>
        <v>Marák</v>
      </c>
      <c r="W9" s="30" t="str">
        <f>IF('mladší žáci '!$A9:$A10="","",INDEX(výpočty!W$3:W$500,MATCH('mladší žáci '!$A9:$A10,výpočty!$AC$3:$AC$500,0),1))</f>
        <v>Ota</v>
      </c>
      <c r="X9" s="31" t="str">
        <f>IF('mladší žáci '!$A9:$A10="","",INDEX(výpočty!X$3:X$500,MATCH('mladší žáci '!$A9:$A10,výpočty!$AC$3:$AC$500,0),1))</f>
        <v>Mniší</v>
      </c>
      <c r="Y9" s="2">
        <f>IF('mladší žáci '!A9:A10="","",INDEX(výpočty!Y$3:Y$500,MATCH('mladší žáci '!A9:A10,výpočty!$AC$3:$AC$500,0),1))</f>
        <v>24.151</v>
      </c>
      <c r="AE9" s="28">
        <f>IF('mladší žačky'!A9:A10="","",INDEX(výpočty!AK$3:AK$500,MATCH('mladší žačky'!A9:A10,výpočty!AM$3:AM$500,0),1))</f>
        <v>4</v>
      </c>
      <c r="AF9" s="30" t="str">
        <f>IF('mladší žačky'!$A9:$A10="","",INDEX(výpočty!AF$3:AF$500,MATCH('mladší žačky'!$A9:$A10,výpočty!$AM$3:$AM$500,0),1))</f>
        <v>Kolářová</v>
      </c>
      <c r="AG9" s="30" t="str">
        <f>IF('mladší žačky'!$A9:$A10="","",INDEX(výpočty!AG$3:AG$500,MATCH('mladší žačky'!$A9:$A10,výpočty!$AM$3:$AM$500,0),1))</f>
        <v>Natálie</v>
      </c>
      <c r="AH9" s="31" t="str">
        <f>IF('mladší žačky'!$A9:$A10="","",INDEX(výpočty!AH$3:AH$500,MATCH('mladší žačky'!$A9:$A10,výpočty!$AM$3:$AM$500,0),1))</f>
        <v>Hájov</v>
      </c>
      <c r="AI9" s="2">
        <f>IF('mladší žačky'!A9:A10="","",INDEX(výpočty!AI$3:AI$500,MATCH('mladší žačky'!A9:A10,výpočty!$AM$3:$AM$500,0),1))</f>
        <v>23.821000000000002</v>
      </c>
    </row>
    <row r="10" spans="1:35" ht="18" x14ac:dyDescent="0.35">
      <c r="A10" s="25"/>
      <c r="B10" s="30"/>
      <c r="C10" s="30"/>
      <c r="D10" s="31"/>
      <c r="E10" s="2">
        <f>IF('starší žáci'!$A9="","",INDEX(výpočty!E$3:E$500,MATCH('starší žáci'!$A9,výpočty!$I$3:$I$500,0)+1,1))</f>
        <v>16.161999999999999</v>
      </c>
      <c r="K10" s="29"/>
      <c r="L10" s="30"/>
      <c r="M10" s="30"/>
      <c r="N10" s="31"/>
      <c r="O10" s="2">
        <f>IF('starší žačky'!A9="","",INDEX(výpočty!O$3:O$500,MATCH('starší žačky'!A9,výpočty!$S$3:$S$500,0)+1,1))</f>
        <v>18.187999999999999</v>
      </c>
      <c r="U10" s="29"/>
      <c r="V10" s="30"/>
      <c r="W10" s="30"/>
      <c r="X10" s="31"/>
      <c r="Y10" s="2">
        <f>IF('mladší žáci '!A9="","",INDEX(výpočty!Y$3:Y$500,MATCH('mladší žáci '!A9,výpočty!$AC$3:$AC$500,0)+1,1))</f>
        <v>20.738</v>
      </c>
      <c r="AE10" s="29"/>
      <c r="AF10" s="30"/>
      <c r="AG10" s="30"/>
      <c r="AH10" s="31"/>
      <c r="AI10" s="2">
        <f>IF('mladší žačky'!A9="","",INDEX(výpočty!AI$3:AI$500,MATCH('mladší žačky'!A9,výpočty!$AM$3:$AM$500,0)+1,1))</f>
        <v>25.123999999999999</v>
      </c>
    </row>
    <row r="11" spans="1:35" ht="18" x14ac:dyDescent="0.35">
      <c r="A11" s="25">
        <f>IF('starší žáci'!A11:A12="","",INDEX(výpočty!G$3:G$500,MATCH('starší žáci'!A11:A12,výpočty!I$3:I$500,0),1))</f>
        <v>5</v>
      </c>
      <c r="B11" s="30" t="str">
        <f>IF('starší žáci'!$A11:$A12="","",INDEX(výpočty!B$3:B$500,MATCH('starší žáci'!$A11:$A12,výpočty!$I$3:$I$500,0),1))</f>
        <v>Kožušník</v>
      </c>
      <c r="C11" s="30" t="str">
        <f>IF('starší žáci'!$A11:$A12="","",INDEX(výpočty!C$3:C$500,MATCH('starší žáci'!$A11:$A12,výpočty!$I$3:$I$500,0),1))</f>
        <v>Patrik</v>
      </c>
      <c r="D11" s="31" t="str">
        <f>IF('starší žáci'!$A11:$A12="","",INDEX(výpočty!D$3:D$500,MATCH('starší žáci'!$A11:$A12,výpočty!$I$3:$I$500,0),1))</f>
        <v>Frenštát p.R.</v>
      </c>
      <c r="E11" s="2">
        <f>IF('starší žáci'!$A11:$A12="","",INDEX(výpočty!E$3:E$500,MATCH('starší žáci'!$A11:$A12,výpočty!$I$3:$I$500,0),1))</f>
        <v>18.390999999999998</v>
      </c>
      <c r="K11" s="28">
        <f>IF('starší žačky'!A11:A12="","",INDEX(výpočty!Q$3:Q$500,MATCH('starší žačky'!A11:A12,výpočty!S$3:S$500,0),1))</f>
        <v>5</v>
      </c>
      <c r="L11" s="30" t="str">
        <f>IF('starší žačky'!$A11:$A12="","",INDEX(výpočty!L$3:L$500,MATCH('starší žačky'!$A11:$A12,výpočty!$S$3:$S$500,0),1))</f>
        <v>Jiříková</v>
      </c>
      <c r="M11" s="30" t="str">
        <f>IF('starší žačky'!$A11:$A12="","",INDEX(výpočty!M$3:M$500,MATCH('starší žačky'!$A11:$A12,výpočty!$S$3:$S$500,0),1))</f>
        <v>Tereza</v>
      </c>
      <c r="N11" s="31" t="str">
        <f>IF('starší žačky'!$A11:$A12="","",INDEX(výpočty!N$3:N$500,MATCH('starší žačky'!$A11:$A12,výpočty!$S$3:$S$500,0),1))</f>
        <v>Hájov</v>
      </c>
      <c r="O11" s="2">
        <f>IF('starší žačky'!A11:A12="","",INDEX(výpočty!O$3:O$500,MATCH('starší žačky'!A11:A12,výpočty!$S$3:$S$500,0),1))</f>
        <v>15.547000000000001</v>
      </c>
      <c r="U11" s="28">
        <f>IF('mladší žáci '!A11:A12="","",INDEX(výpočty!AA$3:AA$500,MATCH('mladší žáci '!A11:A12,výpočty!AC$3:AC$500,0),1))</f>
        <v>5</v>
      </c>
      <c r="V11" s="30" t="str">
        <f>IF('mladší žáci '!$A11:$A12="","",INDEX(výpočty!V$3:V$500,MATCH('mladší žáci '!$A11:$A12,výpočty!$AC$3:$AC$500,0),1))</f>
        <v>Prokeš</v>
      </c>
      <c r="W11" s="30" t="str">
        <f>IF('mladší žáci '!$A11:$A12="","",INDEX(výpočty!W$3:W$500,MATCH('mladší žáci '!$A11:$A12,výpočty!$AC$3:$AC$500,0),1))</f>
        <v>Matěj</v>
      </c>
      <c r="X11" s="31" t="str">
        <f>IF('mladší žáci '!$A11:$A12="","",INDEX(výpočty!X$3:X$500,MATCH('mladší žáci '!$A11:$A12,výpočty!$AC$3:$AC$500,0),1))</f>
        <v>Lubina</v>
      </c>
      <c r="Y11" s="2">
        <f>IF('mladší žáci '!A11:A12="","",INDEX(výpočty!Y$3:Y$500,MATCH('mladší žáci '!A11:A12,výpočty!$AC$3:$AC$500,0),1))</f>
        <v>21.081</v>
      </c>
      <c r="AE11" s="28">
        <f>IF('mladší žačky'!A11:A12="","",INDEX(výpočty!AK$3:AK$500,MATCH('mladší žačky'!A11:A12,výpočty!AM$3:AM$500,0),1))</f>
        <v>5</v>
      </c>
      <c r="AF11" s="30" t="str">
        <f>IF('mladší žačky'!$A11:$A12="","",INDEX(výpočty!AF$3:AF$500,MATCH('mladší žačky'!$A11:$A12,výpočty!$AM$3:$AM$500,0),1))</f>
        <v>Buchtová</v>
      </c>
      <c r="AG11" s="30" t="str">
        <f>IF('mladší žačky'!$A11:$A12="","",INDEX(výpočty!AG$3:AG$500,MATCH('mladší žačky'!$A11:$A12,výpočty!$AM$3:$AM$500,0),1))</f>
        <v>Adéla</v>
      </c>
      <c r="AH11" s="31" t="str">
        <f>IF('mladší žačky'!$A11:$A12="","",INDEX(výpočty!AH$3:AH$500,MATCH('mladší žačky'!$A11:$A12,výpočty!$AM$3:$AM$500,0),1))</f>
        <v>Frenštát p.R.</v>
      </c>
      <c r="AI11" s="2">
        <f>IF('mladší žačky'!A11:A12="","",INDEX(výpočty!AI$3:AI$500,MATCH('mladší žačky'!A11:A12,výpočty!$AM$3:$AM$500,0),1))</f>
        <v>48.002000000000002</v>
      </c>
    </row>
    <row r="12" spans="1:35" ht="18" x14ac:dyDescent="0.35">
      <c r="A12" s="25"/>
      <c r="B12" s="30"/>
      <c r="C12" s="30"/>
      <c r="D12" s="31"/>
      <c r="E12" s="2">
        <f>IF('starší žáci'!$A11="","",INDEX(výpočty!E$3:E$500,MATCH('starší žáci'!$A11,výpočty!$I$3:$I$500,0)+1,1))</f>
        <v>16.646999999999998</v>
      </c>
      <c r="K12" s="29"/>
      <c r="L12" s="30"/>
      <c r="M12" s="30"/>
      <c r="N12" s="31"/>
      <c r="O12" s="2">
        <f>IF('starší žačky'!A11="","",INDEX(výpočty!O$3:O$500,MATCH('starší žačky'!A11,výpočty!$S$3:$S$500,0)+1,1))</f>
        <v>15.759</v>
      </c>
      <c r="U12" s="29"/>
      <c r="V12" s="30"/>
      <c r="W12" s="30"/>
      <c r="X12" s="31"/>
      <c r="Y12" s="2">
        <f>IF('mladší žáci '!A11="","",INDEX(výpočty!Y$3:Y$500,MATCH('mladší žáci '!A11,výpočty!$AC$3:$AC$500,0)+1,1))</f>
        <v>23.423999999999999</v>
      </c>
      <c r="AE12" s="29"/>
      <c r="AF12" s="30"/>
      <c r="AG12" s="30"/>
      <c r="AH12" s="31"/>
      <c r="AI12" s="2">
        <f>IF('mladší žačky'!A11="","",INDEX(výpočty!AI$3:AI$500,MATCH('mladší žačky'!A11,výpočty!$AM$3:$AM$500,0)+1,1))</f>
        <v>24.233000000000001</v>
      </c>
    </row>
    <row r="13" spans="1:35" ht="18" x14ac:dyDescent="0.35">
      <c r="A13" s="25">
        <f>IF('starší žáci'!A13:A14="","",INDEX(výpočty!G$3:G$500,MATCH('starší žáci'!A13:A14,výpočty!I$3:I$500,0),1))</f>
        <v>6</v>
      </c>
      <c r="B13" s="30" t="str">
        <f>IF('starší žáci'!$A13:$A14="","",INDEX(výpočty!B$3:B$500,MATCH('starší žáci'!$A13:$A14,výpočty!$I$3:$I$500,0),1))</f>
        <v>Matula</v>
      </c>
      <c r="C13" s="30" t="str">
        <f>IF('starší žáci'!$A13:$A14="","",INDEX(výpočty!C$3:C$500,MATCH('starší žáci'!$A13:$A14,výpočty!$I$3:$I$500,0),1))</f>
        <v>Kryštof</v>
      </c>
      <c r="D13" s="31" t="str">
        <f>IF('starší žáci'!$A13:$A14="","",INDEX(výpočty!D$3:D$500,MATCH('starší žáci'!$A13:$A14,výpočty!$I$3:$I$500,0),1))</f>
        <v>Hájov</v>
      </c>
      <c r="E13" s="2">
        <f>IF('starší žáci'!$A13:$A14="","",INDEX(výpočty!E$3:E$500,MATCH('starší žáci'!$A13:$A14,výpočty!$I$3:$I$500,0),1))</f>
        <v>18.440000000000001</v>
      </c>
      <c r="K13" s="28">
        <f>IF('starší žačky'!A13:A14="","",INDEX(výpočty!Q$3:Q$500,MATCH('starší žačky'!A13:A14,výpočty!S$3:S$500,0),1))</f>
        <v>6</v>
      </c>
      <c r="L13" s="30" t="str">
        <f>IF('starší žačky'!$A13:$A14="","",INDEX(výpočty!L$3:L$500,MATCH('starší žačky'!$A13:$A14,výpočty!$S$3:$S$500,0),1))</f>
        <v>Kusová</v>
      </c>
      <c r="M13" s="30" t="str">
        <f>IF('starší žačky'!$A13:$A14="","",INDEX(výpočty!M$3:M$500,MATCH('starší žačky'!$A13:$A14,výpočty!$S$3:$S$500,0),1))</f>
        <v>Klaudie</v>
      </c>
      <c r="N13" s="31" t="str">
        <f>IF('starší žačky'!$A13:$A14="","",INDEX(výpočty!N$3:N$500,MATCH('starší žačky'!$A13:$A14,výpočty!$S$3:$S$500,0),1))</f>
        <v>Hájov</v>
      </c>
      <c r="O13" s="2">
        <f>IF('starší žačky'!A13:A14="","",INDEX(výpočty!O$3:O$500,MATCH('starší žačky'!A13:A14,výpočty!$S$3:$S$500,0),1))</f>
        <v>99.998999999999995</v>
      </c>
      <c r="U13" s="28">
        <f>IF('mladší žáci '!A13:A14="","",INDEX(výpočty!AA$3:AA$500,MATCH('mladší žáci '!A13:A14,výpočty!AC$3:AC$500,0),1))</f>
        <v>6</v>
      </c>
      <c r="V13" s="30" t="str">
        <f>IF('mladší žáci '!$A13:$A14="","",INDEX(výpočty!V$3:V$500,MATCH('mladší žáci '!$A13:$A14,výpočty!$AC$3:$AC$500,0),1))</f>
        <v>Beler</v>
      </c>
      <c r="W13" s="30" t="str">
        <f>IF('mladší žáci '!$A13:$A14="","",INDEX(výpočty!W$3:W$500,MATCH('mladší žáci '!$A13:$A14,výpočty!$AC$3:$AC$500,0),1))</f>
        <v>Zbyněk</v>
      </c>
      <c r="X13" s="31" t="str">
        <f>IF('mladší žáci '!$A13:$A14="","",INDEX(výpočty!X$3:X$500,MATCH('mladší žáci '!$A13:$A14,výpočty!$AC$3:$AC$500,0),1))</f>
        <v>Mniší</v>
      </c>
      <c r="Y13" s="2">
        <f>IF('mladší žáci '!A13:A14="","",INDEX(výpočty!Y$3:Y$500,MATCH('mladší žáci '!A13:A14,výpočty!$AC$3:$AC$500,0),1))</f>
        <v>22.553000000000001</v>
      </c>
      <c r="AE13" s="28">
        <f>IF('mladší žačky'!A13:A14="","",INDEX(výpočty!AK$3:AK$500,MATCH('mladší žačky'!A13:A14,výpočty!AM$3:AM$500,0),1))</f>
        <v>6</v>
      </c>
      <c r="AF13" s="30" t="str">
        <f>IF('mladší žačky'!$A13:$A14="","",INDEX(výpočty!AF$3:AF$500,MATCH('mladší žačky'!$A13:$A14,výpočty!$AM$3:$AM$500,0),1))</f>
        <v>Fierlová</v>
      </c>
      <c r="AG13" s="30" t="str">
        <f>IF('mladší žačky'!$A13:$A14="","",INDEX(výpočty!AG$3:AG$500,MATCH('mladší žačky'!$A13:$A14,výpočty!$AM$3:$AM$500,0),1))</f>
        <v>Lilien</v>
      </c>
      <c r="AH13" s="31" t="str">
        <f>IF('mladší žačky'!$A13:$A14="","",INDEX(výpočty!AH$3:AH$500,MATCH('mladší žačky'!$A13:$A14,výpočty!$AM$3:$AM$500,0),1))</f>
        <v>Hájov</v>
      </c>
      <c r="AI13" s="2">
        <f>IF('mladší žačky'!A13:A14="","",INDEX(výpočty!AI$3:AI$500,MATCH('mladší žačky'!A13:A14,výpočty!$AM$3:$AM$500,0),1))</f>
        <v>24.259</v>
      </c>
    </row>
    <row r="14" spans="1:35" ht="18" x14ac:dyDescent="0.35">
      <c r="A14" s="25"/>
      <c r="B14" s="30"/>
      <c r="C14" s="30"/>
      <c r="D14" s="31"/>
      <c r="E14" s="2">
        <f>IF('starší žáci'!$A13="","",INDEX(výpočty!E$3:E$500,MATCH('starší žáci'!$A13,výpočty!$I$3:$I$500,0)+1,1))</f>
        <v>17.585000000000001</v>
      </c>
      <c r="K14" s="29"/>
      <c r="L14" s="30"/>
      <c r="M14" s="30"/>
      <c r="N14" s="31"/>
      <c r="O14" s="2">
        <f>IF('starší žačky'!A13="","",INDEX(výpočty!O$3:O$500,MATCH('starší žačky'!A13,výpočty!$S$3:$S$500,0)+1,1))</f>
        <v>15.827999999999999</v>
      </c>
      <c r="U14" s="29"/>
      <c r="V14" s="30"/>
      <c r="W14" s="30"/>
      <c r="X14" s="31"/>
      <c r="Y14" s="2">
        <f>IF('mladší žáci '!A13="","",INDEX(výpočty!Y$3:Y$500,MATCH('mladší žáci '!A13,výpočty!$AC$3:$AC$500,0)+1,1))</f>
        <v>21.395</v>
      </c>
      <c r="AE14" s="29"/>
      <c r="AF14" s="30"/>
      <c r="AG14" s="30"/>
      <c r="AH14" s="31"/>
      <c r="AI14" s="2">
        <f>IF('mladší žačky'!A13="","",INDEX(výpočty!AI$3:AI$500,MATCH('mladší žačky'!A13,výpočty!$AM$3:$AM$500,0)+1,1))</f>
        <v>24.437000000000001</v>
      </c>
    </row>
    <row r="15" spans="1:35" ht="18" x14ac:dyDescent="0.35">
      <c r="A15" s="25">
        <f>IF('starší žáci'!A15:A16="","",INDEX(výpočty!G$3:G$500,MATCH('starší žáci'!A15:A16,výpočty!I$3:I$500,0),1))</f>
        <v>7</v>
      </c>
      <c r="B15" s="30" t="str">
        <f>IF('starší žáci'!$A15:$A16="","",INDEX(výpočty!B$3:B$500,MATCH('starší žáci'!$A15:$A16,výpočty!$I$3:$I$500,0),1))</f>
        <v>Škrabal</v>
      </c>
      <c r="C15" s="30" t="str">
        <f>IF('starší žáci'!$A15:$A16="","",INDEX(výpočty!C$3:C$500,MATCH('starší žáci'!$A15:$A16,výpočty!$I$3:$I$500,0),1))</f>
        <v>Jakub</v>
      </c>
      <c r="D15" s="31" t="str">
        <f>IF('starší žáci'!$A15:$A16="","",INDEX(výpočty!D$3:D$500,MATCH('starší žáci'!$A15:$A16,výpočty!$I$3:$I$500,0),1))</f>
        <v>Mniší</v>
      </c>
      <c r="E15" s="2">
        <f>IF('starší žáci'!$A15:$A16="","",INDEX(výpočty!E$3:E$500,MATCH('starší žáci'!$A15:$A16,výpočty!$I$3:$I$500,0),1))</f>
        <v>19.62</v>
      </c>
      <c r="K15" s="28">
        <f>IF('starší žačky'!A15:A16="","",INDEX(výpočty!Q$3:Q$500,MATCH('starší žačky'!A15:A16,výpočty!S$3:S$500,0),1))</f>
        <v>7</v>
      </c>
      <c r="L15" s="30" t="str">
        <f>IF('starší žačky'!$A15:$A16="","",INDEX(výpočty!L$3:L$500,MATCH('starší žačky'!$A15:$A16,výpočty!$S$3:$S$500,0),1))</f>
        <v>Kusová</v>
      </c>
      <c r="M15" s="30" t="str">
        <f>IF('starší žačky'!$A15:$A16="","",INDEX(výpočty!M$3:M$500,MATCH('starší žačky'!$A15:$A16,výpočty!$S$3:$S$500,0),1))</f>
        <v>Kristýna</v>
      </c>
      <c r="N15" s="31">
        <f>IF('starší žačky'!$A15:$A16="","",INDEX(výpočty!N$3:N$500,MATCH('starší žačky'!$A15:$A16,výpočty!$S$3:$S$500,0),1))</f>
        <v>0</v>
      </c>
      <c r="O15" s="2">
        <f>IF('starší žačky'!A15:A16="","",INDEX(výpočty!O$3:O$500,MATCH('starší žačky'!A15:A16,výpočty!$S$3:$S$500,0),1))</f>
        <v>16.334</v>
      </c>
      <c r="U15" s="28">
        <f>IF('mladší žáci '!A15:A16="","",INDEX(výpočty!AA$3:AA$500,MATCH('mladší žáci '!A15:A16,výpočty!AC$3:AC$500,0),1))</f>
        <v>7</v>
      </c>
      <c r="V15" s="30" t="str">
        <f>IF('mladší žáci '!$A15:$A16="","",INDEX(výpočty!V$3:V$500,MATCH('mladší žáci '!$A15:$A16,výpočty!$AC$3:$AC$500,0),1))</f>
        <v>Kryške</v>
      </c>
      <c r="W15" s="30" t="str">
        <f>IF('mladší žáci '!$A15:$A16="","",INDEX(výpočty!W$3:W$500,MATCH('mladší žáci '!$A15:$A16,výpočty!$AC$3:$AC$500,0),1))</f>
        <v>Petr</v>
      </c>
      <c r="X15" s="31" t="str">
        <f>IF('mladší žáci '!$A15:$A16="","",INDEX(výpočty!X$3:X$500,MATCH('mladší žáci '!$A15:$A16,výpočty!$AC$3:$AC$500,0),1))</f>
        <v>Lubina</v>
      </c>
      <c r="Y15" s="2">
        <f>IF('mladší žáci '!A15:A16="","",INDEX(výpočty!Y$3:Y$500,MATCH('mladší žáci '!A15:A16,výpočty!$AC$3:$AC$500,0),1))</f>
        <v>25.54</v>
      </c>
      <c r="AE15" s="28">
        <f>IF('mladší žačky'!A15:A16="","",INDEX(výpočty!AK$3:AK$500,MATCH('mladší žačky'!A15:A16,výpočty!AM$3:AM$500,0),1))</f>
        <v>7</v>
      </c>
      <c r="AF15" s="30" t="str">
        <f>IF('mladší žačky'!$A15:$A16="","",INDEX(výpočty!AF$3:AF$500,MATCH('mladší žačky'!$A15:$A16,výpočty!$AM$3:$AM$500,0),1))</f>
        <v>Kubečková</v>
      </c>
      <c r="AG15" s="30" t="str">
        <f>IF('mladší žačky'!$A15:$A16="","",INDEX(výpočty!AG$3:AG$500,MATCH('mladší žačky'!$A15:$A16,výpočty!$AM$3:$AM$500,0),1))</f>
        <v>Magdaléna</v>
      </c>
      <c r="AH15" s="31" t="str">
        <f>IF('mladší žačky'!$A15:$A16="","",INDEX(výpočty!AH$3:AH$500,MATCH('mladší žačky'!$A15:$A16,výpočty!$AM$3:$AM$500,0),1))</f>
        <v>Hájov</v>
      </c>
      <c r="AI15" s="2">
        <f>IF('mladší žačky'!A15:A16="","",INDEX(výpočty!AI$3:AI$500,MATCH('mladší žačky'!A15:A16,výpočty!$AM$3:$AM$500,0),1))</f>
        <v>24.716000000000001</v>
      </c>
    </row>
    <row r="16" spans="1:35" ht="18" x14ac:dyDescent="0.35">
      <c r="A16" s="25"/>
      <c r="B16" s="30"/>
      <c r="C16" s="30"/>
      <c r="D16" s="31"/>
      <c r="E16" s="2">
        <f>IF('starší žáci'!$A15="","",INDEX(výpočty!E$3:E$500,MATCH('starší žáci'!$A15,výpočty!$I$3:$I$500,0)+1,1))</f>
        <v>18.053999999999998</v>
      </c>
      <c r="K16" s="29"/>
      <c r="L16" s="30"/>
      <c r="M16" s="30"/>
      <c r="N16" s="31"/>
      <c r="O16" s="2">
        <f>IF('starší žačky'!A15="","",INDEX(výpočty!O$3:O$500,MATCH('starší žačky'!A15,výpočty!$S$3:$S$500,0)+1,1))</f>
        <v>26.3</v>
      </c>
      <c r="U16" s="29"/>
      <c r="V16" s="30"/>
      <c r="W16" s="30"/>
      <c r="X16" s="31"/>
      <c r="Y16" s="2">
        <f>IF('mladší žáci '!A15="","",INDEX(výpočty!Y$3:Y$500,MATCH('mladší žáci '!A15,výpočty!$AC$3:$AC$500,0)+1,1))</f>
        <v>23.419</v>
      </c>
      <c r="AE16" s="29"/>
      <c r="AF16" s="30"/>
      <c r="AG16" s="30"/>
      <c r="AH16" s="31"/>
      <c r="AI16" s="2">
        <f>IF('mladší žačky'!A15="","",INDEX(výpočty!AI$3:AI$500,MATCH('mladší žačky'!A15,výpočty!$AM$3:$AM$500,0)+1,1))</f>
        <v>99.998999999999995</v>
      </c>
    </row>
    <row r="17" spans="1:35" ht="18" x14ac:dyDescent="0.35">
      <c r="A17" s="25">
        <f>IF('starší žáci'!A17:A18="","",INDEX(výpočty!G$3:G$500,MATCH('starší žáci'!A17:A18,výpočty!I$3:I$500,0),1))</f>
        <v>8</v>
      </c>
      <c r="B17" s="30" t="str">
        <f>IF('starší žáci'!$A17:$A18="","",INDEX(výpočty!B$3:B$500,MATCH('starší žáci'!$A17:$A18,výpočty!$I$3:$I$500,0),1))</f>
        <v>Drha</v>
      </c>
      <c r="C17" s="30" t="str">
        <f>IF('starší žáci'!$A17:$A18="","",INDEX(výpočty!C$3:C$500,MATCH('starší žáci'!$A17:$A18,výpočty!$I$3:$I$500,0),1))</f>
        <v>Jindřich</v>
      </c>
      <c r="D17" s="31" t="str">
        <f>IF('starší žáci'!$A17:$A18="","",INDEX(výpočty!D$3:D$500,MATCH('starší žáci'!$A17:$A18,výpočty!$I$3:$I$500,0),1))</f>
        <v>Frenštát p.R.</v>
      </c>
      <c r="E17" s="2">
        <f>IF('starší žáci'!$A17:$A18="","",INDEX(výpočty!E$3:E$500,MATCH('starší žáci'!$A17:$A18,výpočty!$I$3:$I$500,0),1))</f>
        <v>18.073</v>
      </c>
      <c r="K17" s="28">
        <f>IF('starší žačky'!A17:A18="","",INDEX(výpočty!Q$3:Q$500,MATCH('starší žačky'!A17:A18,výpočty!S$3:S$500,0),1))</f>
        <v>8</v>
      </c>
      <c r="L17" s="30" t="str">
        <f>IF('starší žačky'!$A17:$A18="","",INDEX(výpočty!L$3:L$500,MATCH('starší žačky'!$A17:$A18,výpočty!$S$3:$S$500,0),1))</f>
        <v>Hanzelková</v>
      </c>
      <c r="M17" s="30" t="str">
        <f>IF('starší žačky'!$A17:$A18="","",INDEX(výpočty!M$3:M$500,MATCH('starší žačky'!$A17:$A18,výpočty!$S$3:$S$500,0),1))</f>
        <v>Elen</v>
      </c>
      <c r="N17" s="31" t="str">
        <f>IF('starší žačky'!$A17:$A18="","",INDEX(výpočty!N$3:N$500,MATCH('starší žačky'!$A17:$A18,výpočty!$S$3:$S$500,0),1))</f>
        <v>Hájov</v>
      </c>
      <c r="O17" s="2">
        <f>IF('starší žačky'!A17:A18="","",INDEX(výpočty!O$3:O$500,MATCH('starší žačky'!A17:A18,výpočty!$S$3:$S$500,0),1))</f>
        <v>16.814</v>
      </c>
      <c r="U17" s="28">
        <f>IF('mladší žáci '!A17:A18="","",INDEX(výpočty!AA$3:AA$500,MATCH('mladší žáci '!A17:A18,výpočty!AC$3:AC$500,0),1))</f>
        <v>8</v>
      </c>
      <c r="V17" s="30" t="str">
        <f>IF('mladší žáci '!$A17:$A18="","",INDEX(výpočty!V$3:V$500,MATCH('mladší žáci '!$A17:$A18,výpočty!$AC$3:$AC$500,0),1))</f>
        <v>Kresaň</v>
      </c>
      <c r="W17" s="30" t="str">
        <f>IF('mladší žáci '!$A17:$A18="","",INDEX(výpočty!W$3:W$500,MATCH('mladší žáci '!$A17:$A18,výpočty!$AC$3:$AC$500,0),1))</f>
        <v>Eliáš</v>
      </c>
      <c r="X17" s="31" t="str">
        <f>IF('mladší žáci '!$A17:$A18="","",INDEX(výpočty!X$3:X$500,MATCH('mladší žáci '!$A17:$A18,výpočty!$AC$3:$AC$500,0),1))</f>
        <v>Lubina</v>
      </c>
      <c r="Y17" s="2">
        <f>IF('mladší žáci '!A17:A18="","",INDEX(výpočty!Y$3:Y$500,MATCH('mladší žáci '!A17:A18,výpočty!$AC$3:$AC$500,0),1))</f>
        <v>29.751999999999999</v>
      </c>
      <c r="AE17" s="28">
        <f>IF('mladší žačky'!A17:A18="","",INDEX(výpočty!AK$3:AK$500,MATCH('mladší žačky'!A17:A18,výpočty!AM$3:AM$500,0),1))</f>
        <v>8</v>
      </c>
      <c r="AF17" s="30" t="str">
        <f>IF('mladší žačky'!$A17:$A18="","",INDEX(výpočty!AF$3:AF$500,MATCH('mladší žačky'!$A17:$A18,výpočty!$AM$3:$AM$500,0),1))</f>
        <v xml:space="preserve">Lysová </v>
      </c>
      <c r="AG17" s="30" t="str">
        <f>IF('mladší žačky'!$A17:$A18="","",INDEX(výpočty!AG$3:AG$500,MATCH('mladší žačky'!$A17:$A18,výpočty!$AM$3:$AM$500,0),1))</f>
        <v>Sofie</v>
      </c>
      <c r="AH17" s="31" t="str">
        <f>IF('mladší žačky'!$A17:$A18="","",INDEX(výpočty!AH$3:AH$500,MATCH('mladší žačky'!$A17:$A18,výpočty!$AM$3:$AM$500,0),1))</f>
        <v>Mniší</v>
      </c>
      <c r="AI17" s="2">
        <f>IF('mladší žačky'!A17:A18="","",INDEX(výpočty!AI$3:AI$500,MATCH('mladší žačky'!A17:A18,výpočty!$AM$3:$AM$500,0),1))</f>
        <v>27.919</v>
      </c>
    </row>
    <row r="18" spans="1:35" ht="18" x14ac:dyDescent="0.35">
      <c r="A18" s="25"/>
      <c r="B18" s="30"/>
      <c r="C18" s="30"/>
      <c r="D18" s="31"/>
      <c r="E18" s="2">
        <f>IF('starší žáci'!$A17="","",INDEX(výpočty!E$3:E$500,MATCH('starší žáci'!$A17,výpočty!$I$3:$I$500,0)+1,1))</f>
        <v>18.38</v>
      </c>
      <c r="K18" s="29"/>
      <c r="L18" s="30"/>
      <c r="M18" s="30"/>
      <c r="N18" s="31"/>
      <c r="O18" s="2">
        <f>IF('starší žačky'!A17="","",INDEX(výpočty!O$3:O$500,MATCH('starší žačky'!A17,výpočty!$S$3:$S$500,0)+1,1))</f>
        <v>16.616</v>
      </c>
      <c r="U18" s="29"/>
      <c r="V18" s="30"/>
      <c r="W18" s="30"/>
      <c r="X18" s="31"/>
      <c r="Y18" s="2">
        <f>IF('mladší žáci '!A17="","",INDEX(výpočty!Y$3:Y$500,MATCH('mladší žáci '!A17,výpočty!$AC$3:$AC$500,0)+1,1))</f>
        <v>24.338999999999999</v>
      </c>
      <c r="AE18" s="29"/>
      <c r="AF18" s="30"/>
      <c r="AG18" s="30"/>
      <c r="AH18" s="31"/>
      <c r="AI18" s="2">
        <f>IF('mladší žačky'!A17="","",INDEX(výpočty!AI$3:AI$500,MATCH('mladší žačky'!A17,výpočty!$AM$3:$AM$500,0)+1,1))</f>
        <v>27.251000000000001</v>
      </c>
    </row>
    <row r="19" spans="1:35" ht="18" x14ac:dyDescent="0.35">
      <c r="A19" s="25">
        <f>IF('starší žáci'!A19:A20="","",INDEX(výpočty!G$3:G$500,MATCH('starší žáci'!A19:A20,výpočty!I$3:I$500,0),1))</f>
        <v>9</v>
      </c>
      <c r="B19" s="30" t="str">
        <f>IF('starší žáci'!$A19:$A20="","",INDEX(výpočty!B$3:B$500,MATCH('starší žáci'!$A19:$A20,výpočty!$I$3:$I$500,0),1))</f>
        <v>Stacha</v>
      </c>
      <c r="C19" s="30" t="str">
        <f>IF('starší žáci'!$A19:$A20="","",INDEX(výpočty!C$3:C$500,MATCH('starší žáci'!$A19:$A20,výpočty!$I$3:$I$500,0),1))</f>
        <v>Vojtěch</v>
      </c>
      <c r="D19" s="31" t="str">
        <f>IF('starší žáci'!$A19:$A20="","",INDEX(výpočty!D$3:D$500,MATCH('starší žáci'!$A19:$A20,výpočty!$I$3:$I$500,0),1))</f>
        <v>Mniší</v>
      </c>
      <c r="E19" s="2">
        <f>IF('starší žáci'!$A19:$A20="","",INDEX(výpočty!E$3:E$500,MATCH('starší žáci'!$A19:$A20,výpočty!$I$3:$I$500,0),1))</f>
        <v>38.042999999999999</v>
      </c>
      <c r="K19" s="28">
        <f>IF('starší žačky'!A19:A20="","",INDEX(výpočty!Q$3:Q$500,MATCH('starší žačky'!A19:A20,výpočty!S$3:S$500,0),1))</f>
        <v>9</v>
      </c>
      <c r="L19" s="30" t="str">
        <f>IF('starší žačky'!$A19:$A20="","",INDEX(výpočty!L$3:L$500,MATCH('starší žačky'!$A19:$A20,výpočty!$S$3:$S$500,0),1))</f>
        <v>Gelnarová</v>
      </c>
      <c r="M19" s="30" t="str">
        <f>IF('starší žačky'!$A19:$A20="","",INDEX(výpočty!M$3:M$500,MATCH('starší žačky'!$A19:$A20,výpočty!$S$3:$S$500,0),1))</f>
        <v>Tereza</v>
      </c>
      <c r="N19" s="31">
        <f>IF('starší žačky'!$A19:$A20="","",INDEX(výpočty!N$3:N$500,MATCH('starší žačky'!$A19:$A20,výpočty!$S$3:$S$500,0),1))</f>
        <v>0</v>
      </c>
      <c r="O19" s="2">
        <f>IF('starší žačky'!A19:A20="","",INDEX(výpočty!O$3:O$500,MATCH('starší žačky'!A19:A20,výpočty!$S$3:$S$500,0),1))</f>
        <v>17.279</v>
      </c>
      <c r="U19" s="28">
        <f>IF('mladší žáci '!A19:A20="","",INDEX(výpočty!AA$3:AA$500,MATCH('mladší žáci '!A19:A20,výpočty!AC$3:AC$500,0),1))</f>
        <v>9</v>
      </c>
      <c r="V19" s="30" t="str">
        <f>IF('mladší žáci '!$A19:$A20="","",INDEX(výpočty!V$3:V$500,MATCH('mladší žáci '!$A19:$A20,výpočty!$AC$3:$AC$500,0),1))</f>
        <v>Grill</v>
      </c>
      <c r="W19" s="30" t="str">
        <f>IF('mladší žáci '!$A19:$A20="","",INDEX(výpočty!W$3:W$500,MATCH('mladší žáci '!$A19:$A20,výpočty!$AC$3:$AC$500,0),1))</f>
        <v>Štěpán</v>
      </c>
      <c r="X19" s="31" t="str">
        <f>IF('mladší žáci '!$A19:$A20="","",INDEX(výpočty!X$3:X$500,MATCH('mladší žáci '!$A19:$A20,výpočty!$AC$3:$AC$500,0),1))</f>
        <v>Lubina</v>
      </c>
      <c r="Y19" s="2">
        <f>IF('mladší žáci '!A19:A20="","",INDEX(výpočty!Y$3:Y$500,MATCH('mladší žáci '!A19:A20,výpočty!$AC$3:$AC$500,0),1))</f>
        <v>26.462</v>
      </c>
      <c r="AE19" s="28">
        <f>IF('mladší žačky'!A19:A20="","",INDEX(výpočty!AK$3:AK$500,MATCH('mladší žačky'!A19:A20,výpočty!AM$3:AM$500,0),1))</f>
        <v>9</v>
      </c>
      <c r="AF19" s="30" t="str">
        <f>IF('mladší žačky'!$A19:$A20="","",INDEX(výpočty!AF$3:AF$500,MATCH('mladší žačky'!$A19:$A20,výpočty!$AM$3:$AM$500,0),1))</f>
        <v>Petrášová</v>
      </c>
      <c r="AG19" s="30" t="str">
        <f>IF('mladší žačky'!$A19:$A20="","",INDEX(výpočty!AG$3:AG$500,MATCH('mladší žačky'!$A19:$A20,výpočty!$AM$3:$AM$500,0),1))</f>
        <v>Šarlota</v>
      </c>
      <c r="AH19" s="31" t="str">
        <f>IF('mladší žačky'!$A19:$A20="","",INDEX(výpočty!AH$3:AH$500,MATCH('mladší žačky'!$A19:$A20,výpočty!$AM$3:$AM$500,0),1))</f>
        <v>Hájov</v>
      </c>
      <c r="AI19" s="2">
        <f>IF('mladší žačky'!A19:A20="","",INDEX(výpočty!AI$3:AI$500,MATCH('mladší žačky'!A19:A20,výpočty!$AM$3:$AM$500,0),1))</f>
        <v>32.531999999999996</v>
      </c>
    </row>
    <row r="20" spans="1:35" ht="18" x14ac:dyDescent="0.35">
      <c r="A20" s="25"/>
      <c r="B20" s="30"/>
      <c r="C20" s="30"/>
      <c r="D20" s="31"/>
      <c r="E20" s="2">
        <f>IF('starší žáci'!$A19="","",INDEX(výpočty!E$3:E$500,MATCH('starší žáci'!$A19,výpočty!$I$3:$I$500,0)+1,1))</f>
        <v>19.355</v>
      </c>
      <c r="K20" s="29"/>
      <c r="L20" s="30"/>
      <c r="M20" s="30"/>
      <c r="N20" s="31"/>
      <c r="O20" s="2">
        <f>IF('starší žačky'!A19="","",INDEX(výpočty!O$3:O$500,MATCH('starší žačky'!A19,výpočty!$S$3:$S$500,0)+1,1))</f>
        <v>16.696999999999999</v>
      </c>
      <c r="U20" s="29"/>
      <c r="V20" s="30"/>
      <c r="W20" s="30"/>
      <c r="X20" s="31"/>
      <c r="Y20" s="2">
        <f>IF('mladší žáci '!A19="","",INDEX(výpočty!Y$3:Y$500,MATCH('mladší žáci '!A19,výpočty!$AC$3:$AC$500,0)+1,1))</f>
        <v>24.448</v>
      </c>
      <c r="AE20" s="29"/>
      <c r="AF20" s="30"/>
      <c r="AG20" s="30"/>
      <c r="AH20" s="31"/>
      <c r="AI20" s="2">
        <f>IF('mladší žačky'!A19="","",INDEX(výpočty!AI$3:AI$500,MATCH('mladší žačky'!A19,výpočty!$AM$3:$AM$500,0)+1,1))</f>
        <v>27.355</v>
      </c>
    </row>
    <row r="21" spans="1:35" ht="18" x14ac:dyDescent="0.35">
      <c r="A21" s="25">
        <f>IF('starší žáci'!A21:A22="","",INDEX(výpočty!G$3:G$500,MATCH('starší žáci'!A21:A22,výpočty!I$3:I$500,0),1))</f>
        <v>10</v>
      </c>
      <c r="B21" s="30" t="str">
        <f>IF('starší žáci'!$A21:$A22="","",INDEX(výpočty!B$3:B$500,MATCH('starší žáci'!$A21:$A22,výpočty!$I$3:$I$500,0),1))</f>
        <v>Kuchař</v>
      </c>
      <c r="C21" s="30" t="str">
        <f>IF('starší žáci'!$A21:$A22="","",INDEX(výpočty!C$3:C$500,MATCH('starší žáci'!$A21:$A22,výpočty!$I$3:$I$500,0),1))</f>
        <v>Tomáš</v>
      </c>
      <c r="D21" s="31" t="str">
        <f>IF('starší žáci'!$A21:$A22="","",INDEX(výpočty!D$3:D$500,MATCH('starší žáci'!$A21:$A22,výpočty!$I$3:$I$500,0),1))</f>
        <v>Mniší</v>
      </c>
      <c r="E21" s="2">
        <f>IF('starší žáci'!$A21:$A22="","",INDEX(výpočty!E$3:E$500,MATCH('starší žáci'!$A21:$A22,výpočty!$I$3:$I$500,0),1))</f>
        <v>99.998999999999995</v>
      </c>
      <c r="K21" s="28">
        <f>IF('starší žačky'!A21:A22="","",INDEX(výpočty!Q$3:Q$500,MATCH('starší žačky'!A21:A22,výpočty!S$3:S$500,0),1))</f>
        <v>10</v>
      </c>
      <c r="L21" s="30" t="str">
        <f>IF('starší žačky'!$A21:$A22="","",INDEX(výpočty!L$3:L$500,MATCH('starší žačky'!$A21:$A22,výpočty!$S$3:$S$500,0),1))</f>
        <v>Mlčochová</v>
      </c>
      <c r="M21" s="30" t="str">
        <f>IF('starší žačky'!$A21:$A22="","",INDEX(výpočty!M$3:M$500,MATCH('starší žačky'!$A21:$A22,výpočty!$S$3:$S$500,0),1))</f>
        <v>Zuzana</v>
      </c>
      <c r="N21" s="31">
        <f>IF('starší žačky'!$A21:$A22="","",INDEX(výpočty!N$3:N$500,MATCH('starší žačky'!$A21:$A22,výpočty!$S$3:$S$500,0),1))</f>
        <v>0</v>
      </c>
      <c r="O21" s="2">
        <f>IF('starší žačky'!A21:A22="","",INDEX(výpočty!O$3:O$500,MATCH('starší žačky'!A21:A22,výpočty!$S$3:$S$500,0),1))</f>
        <v>16.821000000000002</v>
      </c>
      <c r="U21" s="28">
        <f>IF('mladší žáci '!A21:A22="","",INDEX(výpočty!AA$3:AA$500,MATCH('mladší žáci '!A21:A22,výpočty!AC$3:AC$500,0),1))</f>
        <v>10</v>
      </c>
      <c r="V21" s="30" t="str">
        <f>IF('mladší žáci '!$A21:$A22="","",INDEX(výpočty!V$3:V$500,MATCH('mladší žáci '!$A21:$A22,výpočty!$AC$3:$AC$500,0),1))</f>
        <v>Pustějovský</v>
      </c>
      <c r="W21" s="30" t="str">
        <f>IF('mladší žáci '!$A21:$A22="","",INDEX(výpočty!W$3:W$500,MATCH('mladší žáci '!$A21:$A22,výpočty!$AC$3:$AC$500,0),1))</f>
        <v>Jakub</v>
      </c>
      <c r="X21" s="31" t="str">
        <f>IF('mladší žáci '!$A21:$A22="","",INDEX(výpočty!X$3:X$500,MATCH('mladší žáci '!$A21:$A22,výpočty!$AC$3:$AC$500,0),1))</f>
        <v>Lubina</v>
      </c>
      <c r="Y21" s="2">
        <f>IF('mladší žáci '!A21:A22="","",INDEX(výpočty!Y$3:Y$500,MATCH('mladší žáci '!A21:A22,výpočty!$AC$3:$AC$500,0),1))</f>
        <v>27.359000000000002</v>
      </c>
      <c r="AE21" s="28">
        <f>IF('mladší žačky'!A21:A22="","",INDEX(výpočty!AK$3:AK$500,MATCH('mladší žačky'!A21:A22,výpočty!AM$3:AM$500,0),1))</f>
        <v>10</v>
      </c>
      <c r="AF21" s="30" t="str">
        <f>IF('mladší žačky'!$A21:$A22="","",INDEX(výpočty!AF$3:AF$500,MATCH('mladší žačky'!$A21:$A22,výpočty!$AM$3:$AM$500,0),1))</f>
        <v>Fojtíková</v>
      </c>
      <c r="AG21" s="30" t="str">
        <f>IF('mladší žačky'!$A21:$A22="","",INDEX(výpočty!AG$3:AG$500,MATCH('mladší žačky'!$A21:$A22,výpočty!$AM$3:$AM$500,0),1))</f>
        <v>Nela</v>
      </c>
      <c r="AH21" s="31" t="str">
        <f>IF('mladší žačky'!$A21:$A22="","",INDEX(výpočty!AH$3:AH$500,MATCH('mladší žačky'!$A21:$A22,výpočty!$AM$3:$AM$500,0),1))</f>
        <v>Frenštát p.R.</v>
      </c>
      <c r="AI21" s="2">
        <f>IF('mladší žačky'!A21:A22="","",INDEX(výpočty!AI$3:AI$500,MATCH('mladší žačky'!A21:A22,výpočty!$AM$3:$AM$500,0),1))</f>
        <v>31.655999999999999</v>
      </c>
    </row>
    <row r="22" spans="1:35" ht="18" x14ac:dyDescent="0.35">
      <c r="A22" s="25"/>
      <c r="B22" s="30"/>
      <c r="C22" s="30"/>
      <c r="D22" s="31"/>
      <c r="E22" s="2">
        <f>IF('starší žáci'!$A21="","",INDEX(výpočty!E$3:E$500,MATCH('starší žáci'!$A21,výpočty!$I$3:$I$500,0)+1,1))</f>
        <v>19.53</v>
      </c>
      <c r="K22" s="29"/>
      <c r="L22" s="30"/>
      <c r="M22" s="30"/>
      <c r="N22" s="31"/>
      <c r="O22" s="2">
        <f>IF('starší žačky'!A21="","",INDEX(výpočty!O$3:O$500,MATCH('starší žačky'!A21,výpočty!$S$3:$S$500,0)+1,1))</f>
        <v>99.998999999999995</v>
      </c>
      <c r="U22" s="29"/>
      <c r="V22" s="30"/>
      <c r="W22" s="30"/>
      <c r="X22" s="31"/>
      <c r="Y22" s="2">
        <f>IF('mladší žáci '!A21="","",INDEX(výpočty!Y$3:Y$500,MATCH('mladší žáci '!A21,výpočty!$AC$3:$AC$500,0)+1,1))</f>
        <v>24.792000000000002</v>
      </c>
      <c r="AE22" s="29"/>
      <c r="AF22" s="30"/>
      <c r="AG22" s="30"/>
      <c r="AH22" s="31"/>
      <c r="AI22" s="2">
        <f>IF('mladší žačky'!A21="","",INDEX(výpočty!AI$3:AI$500,MATCH('mladší žačky'!A21,výpočty!$AM$3:$AM$500,0)+1,1))</f>
        <v>27.634</v>
      </c>
    </row>
    <row r="23" spans="1:35" ht="18" x14ac:dyDescent="0.35">
      <c r="A23" s="25">
        <f>IF('starší žáci'!A23:A24="","",INDEX(výpočty!G$3:G$500,MATCH('starší žáci'!A23:A24,výpočty!I$3:I$500,0),1))</f>
        <v>11</v>
      </c>
      <c r="B23" s="30" t="str">
        <f>IF('starší žáci'!$A23:$A24="","",INDEX(výpočty!B$3:B$500,MATCH('starší žáci'!$A23:$A24,výpočty!$I$3:$I$500,0),1))</f>
        <v>Jašík</v>
      </c>
      <c r="C23" s="30" t="str">
        <f>IF('starší žáci'!$A23:$A24="","",INDEX(výpočty!C$3:C$500,MATCH('starší žáci'!$A23:$A24,výpočty!$I$3:$I$500,0),1))</f>
        <v>Pavel</v>
      </c>
      <c r="D23" s="31" t="str">
        <f>IF('starší žáci'!$A23:$A24="","",INDEX(výpočty!D$3:D$500,MATCH('starší žáci'!$A23:$A24,výpočty!$I$3:$I$500,0),1))</f>
        <v>Frenštát p.R.</v>
      </c>
      <c r="E23" s="2">
        <f>IF('starší žáci'!$A23:$A24="","",INDEX(výpočty!E$3:E$500,MATCH('starší žáci'!$A23:$A24,výpočty!$I$3:$I$500,0),1))</f>
        <v>24.742999999999999</v>
      </c>
      <c r="K23" s="28">
        <f>IF('starší žačky'!A23:A24="","",INDEX(výpočty!Q$3:Q$500,MATCH('starší žačky'!A23:A24,výpočty!S$3:S$500,0),1))</f>
        <v>11</v>
      </c>
      <c r="L23" s="30" t="str">
        <f>IF('starší žačky'!$A23:$A24="","",INDEX(výpočty!L$3:L$500,MATCH('starší žačky'!$A23:$A24,výpočty!$S$3:$S$500,0),1))</f>
        <v>Zárubová</v>
      </c>
      <c r="M23" s="30" t="str">
        <f>IF('starší žačky'!$A23:$A24="","",INDEX(výpočty!M$3:M$500,MATCH('starší žačky'!$A23:$A24,výpočty!$S$3:$S$500,0),1))</f>
        <v>Karolína</v>
      </c>
      <c r="N23" s="31">
        <f>IF('starší žačky'!$A23:$A24="","",INDEX(výpočty!N$3:N$500,MATCH('starší žačky'!$A23:$A24,výpočty!$S$3:$S$500,0),1))</f>
        <v>0</v>
      </c>
      <c r="O23" s="2">
        <f>IF('starší žačky'!A23:A24="","",INDEX(výpočty!O$3:O$500,MATCH('starší žačky'!A23:A24,výpočty!$S$3:$S$500,0),1))</f>
        <v>16.870999999999999</v>
      </c>
      <c r="U23" s="28">
        <f>IF('mladší žáci '!A23:A24="","",INDEX(výpočty!AA$3:AA$500,MATCH('mladší žáci '!A23:A24,výpočty!AC$3:AC$500,0),1))</f>
        <v>11</v>
      </c>
      <c r="V23" s="30" t="str">
        <f>IF('mladší žáci '!$A23:$A24="","",INDEX(výpočty!V$3:V$500,MATCH('mladší žáci '!$A23:$A24,výpočty!$AC$3:$AC$500,0),1))</f>
        <v>Bílský</v>
      </c>
      <c r="W23" s="30" t="str">
        <f>IF('mladší žáci '!$A23:$A24="","",INDEX(výpočty!W$3:W$500,MATCH('mladší žáci '!$A23:$A24,výpočty!$AC$3:$AC$500,0),1))</f>
        <v>Kryštof</v>
      </c>
      <c r="X23" s="31" t="str">
        <f>IF('mladší žáci '!$A23:$A24="","",INDEX(výpočty!X$3:X$500,MATCH('mladší žáci '!$A23:$A24,výpočty!$AC$3:$AC$500,0),1))</f>
        <v>Hájov</v>
      </c>
      <c r="Y23" s="2">
        <f>IF('mladší žáci '!A23:A24="","",INDEX(výpočty!Y$3:Y$500,MATCH('mladší žáci '!A23:A24,výpočty!$AC$3:$AC$500,0),1))</f>
        <v>25.943000000000001</v>
      </c>
      <c r="AE23" s="28">
        <f>IF('mladší žačky'!A23:A24="","",INDEX(výpočty!AK$3:AK$500,MATCH('mladší žačky'!A23:A24,výpočty!AM$3:AM$500,0),1))</f>
        <v>11</v>
      </c>
      <c r="AF23" s="30" t="str">
        <f>IF('mladší žačky'!$A23:$A24="","",INDEX(výpočty!AF$3:AF$500,MATCH('mladší žačky'!$A23:$A24,výpočty!$AM$3:$AM$500,0),1))</f>
        <v>Sommerová</v>
      </c>
      <c r="AG23" s="30" t="str">
        <f>IF('mladší žačky'!$A23:$A24="","",INDEX(výpočty!AG$3:AG$500,MATCH('mladší žačky'!$A23:$A24,výpočty!$AM$3:$AM$500,0),1))</f>
        <v>Laura</v>
      </c>
      <c r="AH23" s="31" t="str">
        <f>IF('mladší žačky'!$A23:$A24="","",INDEX(výpočty!AH$3:AH$500,MATCH('mladší žačky'!$A23:$A24,výpočty!$AM$3:$AM$500,0),1))</f>
        <v>Hájov</v>
      </c>
      <c r="AI23" s="2">
        <f>IF('mladší žačky'!A23:A24="","",INDEX(výpočty!AI$3:AI$500,MATCH('mladší žačky'!A23:A24,výpočty!$AM$3:$AM$500,0),1))</f>
        <v>29.311</v>
      </c>
    </row>
    <row r="24" spans="1:35" ht="18" x14ac:dyDescent="0.35">
      <c r="A24" s="25"/>
      <c r="B24" s="30"/>
      <c r="C24" s="30"/>
      <c r="D24" s="31"/>
      <c r="E24" s="2">
        <f>IF('starší žáci'!$A23="","",INDEX(výpočty!E$3:E$500,MATCH('starší žáci'!$A23,výpočty!$I$3:$I$500,0)+1,1))</f>
        <v>19.954999999999998</v>
      </c>
      <c r="K24" s="29"/>
      <c r="L24" s="30"/>
      <c r="M24" s="30"/>
      <c r="N24" s="31"/>
      <c r="O24" s="2">
        <f>IF('starší žačky'!A23="","",INDEX(výpočty!O$3:O$500,MATCH('starší žačky'!A23,výpočty!$S$3:$S$500,0)+1,1))</f>
        <v>18.54</v>
      </c>
      <c r="U24" s="29"/>
      <c r="V24" s="30"/>
      <c r="W24" s="30"/>
      <c r="X24" s="31"/>
      <c r="Y24" s="2">
        <f>IF('mladší žáci '!A23="","",INDEX(výpočty!Y$3:Y$500,MATCH('mladší žáci '!A23,výpočty!$AC$3:$AC$500,0)+1,1))</f>
        <v>24.85</v>
      </c>
      <c r="AE24" s="29"/>
      <c r="AF24" s="30"/>
      <c r="AG24" s="30"/>
      <c r="AH24" s="31"/>
      <c r="AI24" s="2">
        <f>IF('mladší žačky'!A23="","",INDEX(výpočty!AI$3:AI$500,MATCH('mladší žačky'!A23,výpočty!$AM$3:$AM$500,0)+1,1))</f>
        <v>28.696000000000002</v>
      </c>
    </row>
    <row r="25" spans="1:35" ht="18" x14ac:dyDescent="0.35">
      <c r="A25" s="25">
        <f>IF('starší žáci'!A25:A26="","",INDEX(výpočty!G$3:G$500,MATCH('starší žáci'!A25:A26,výpočty!I$3:I$500,0),1))</f>
        <v>12</v>
      </c>
      <c r="B25" s="30" t="str">
        <f>IF('starší žáci'!$A25:$A26="","",INDEX(výpočty!B$3:B$500,MATCH('starší žáci'!$A25:$A26,výpočty!$I$3:$I$500,0),1))</f>
        <v>Bílský</v>
      </c>
      <c r="C25" s="30" t="str">
        <f>IF('starší žáci'!$A25:$A26="","",INDEX(výpočty!C$3:C$500,MATCH('starší žáci'!$A25:$A26,výpočty!$I$3:$I$500,0),1))</f>
        <v>Matěj</v>
      </c>
      <c r="D25" s="31" t="str">
        <f>IF('starší žáci'!$A25:$A26="","",INDEX(výpočty!D$3:D$500,MATCH('starší žáci'!$A25:$A26,výpočty!$I$3:$I$500,0),1))</f>
        <v>Hájov</v>
      </c>
      <c r="E25" s="2">
        <f>IF('starší žáci'!$A25:$A26="","",INDEX(výpočty!E$3:E$500,MATCH('starší žáci'!$A25:$A26,výpočty!$I$3:$I$500,0),1))</f>
        <v>22.007000000000001</v>
      </c>
      <c r="K25" s="28">
        <f>IF('starší žačky'!A25:A26="","",INDEX(výpočty!Q$3:Q$500,MATCH('starší žačky'!A25:A26,výpočty!S$3:S$500,0),1))</f>
        <v>12</v>
      </c>
      <c r="L25" s="30" t="str">
        <f>IF('starší žačky'!$A25:$A26="","",INDEX(výpočty!L$3:L$500,MATCH('starší žačky'!$A25:$A26,výpočty!$S$3:$S$500,0),1))</f>
        <v>Kovalová</v>
      </c>
      <c r="M25" s="30" t="str">
        <f>IF('starší žačky'!$A25:$A26="","",INDEX(výpočty!M$3:M$500,MATCH('starší žačky'!$A25:$A26,výpočty!$S$3:$S$500,0),1))</f>
        <v>Anna</v>
      </c>
      <c r="N25" s="31" t="str">
        <f>IF('starší žačky'!$A25:$A26="","",INDEX(výpočty!N$3:N$500,MATCH('starší žačky'!$A25:$A26,výpočty!$S$3:$S$500,0),1))</f>
        <v>Frenštát p.R.</v>
      </c>
      <c r="O25" s="2">
        <f>IF('starší žačky'!A25:A26="","",INDEX(výpočty!O$3:O$500,MATCH('starší žačky'!A25:A26,výpočty!$S$3:$S$500,0),1))</f>
        <v>27.100999999999999</v>
      </c>
      <c r="U25" s="28">
        <f>IF('mladší žáci '!A25:A26="","",INDEX(výpočty!AA$3:AA$500,MATCH('mladší žáci '!A25:A26,výpočty!AC$3:AC$500,0),1))</f>
        <v>12</v>
      </c>
      <c r="V25" s="30" t="str">
        <f>IF('mladší žáci '!$A25:$A26="","",INDEX(výpočty!V$3:V$500,MATCH('mladší žáci '!$A25:$A26,výpočty!$AC$3:$AC$500,0),1))</f>
        <v>Kabuďa</v>
      </c>
      <c r="W25" s="30" t="str">
        <f>IF('mladší žáci '!$A25:$A26="","",INDEX(výpočty!W$3:W$500,MATCH('mladší žáci '!$A25:$A26,výpočty!$AC$3:$AC$500,0),1))</f>
        <v>David</v>
      </c>
      <c r="X25" s="31" t="str">
        <f>IF('mladší žáci '!$A25:$A26="","",INDEX(výpočty!X$3:X$500,MATCH('mladší žáci '!$A25:$A26,výpočty!$AC$3:$AC$500,0),1))</f>
        <v>Mniší</v>
      </c>
      <c r="Y25" s="2">
        <f>IF('mladší žáci '!A25:A26="","",INDEX(výpočty!Y$3:Y$500,MATCH('mladší žáci '!A25:A26,výpočty!$AC$3:$AC$500,0),1))</f>
        <v>24.943999999999999</v>
      </c>
      <c r="AE25" s="28">
        <f>IF('mladší žačky'!A25:A26="","",INDEX(výpočty!AK$3:AK$500,MATCH('mladší žačky'!A25:A26,výpočty!AM$3:AM$500,0),1))</f>
        <v>12</v>
      </c>
      <c r="AF25" s="30" t="str">
        <f>IF('mladší žačky'!$A25:$A26="","",INDEX(výpočty!AF$3:AF$500,MATCH('mladší žačky'!$A25:$A26,výpočty!$AM$3:$AM$500,0),1))</f>
        <v>Kolářová</v>
      </c>
      <c r="AG25" s="30" t="str">
        <f>IF('mladší žačky'!$A25:$A26="","",INDEX(výpočty!AG$3:AG$500,MATCH('mladší žačky'!$A25:$A26,výpočty!$AM$3:$AM$500,0),1))</f>
        <v>Aneta</v>
      </c>
      <c r="AH25" s="31" t="str">
        <f>IF('mladší žačky'!$A25:$A26="","",INDEX(výpočty!AH$3:AH$500,MATCH('mladší žačky'!$A25:$A26,výpočty!$AM$3:$AM$500,0),1))</f>
        <v>Hájov</v>
      </c>
      <c r="AI25" s="2">
        <f>IF('mladší žačky'!A25:A26="","",INDEX(výpočty!AI$3:AI$500,MATCH('mladší žačky'!A25:A26,výpočty!$AM$3:$AM$500,0),1))</f>
        <v>36.264000000000003</v>
      </c>
    </row>
    <row r="26" spans="1:35" ht="18" x14ac:dyDescent="0.35">
      <c r="A26" s="25"/>
      <c r="B26" s="30"/>
      <c r="C26" s="30"/>
      <c r="D26" s="31"/>
      <c r="E26" s="2">
        <f>IF('starší žáci'!$A25="","",INDEX(výpočty!E$3:E$500,MATCH('starší žáci'!$A25,výpočty!$I$3:$I$500,0)+1,1))</f>
        <v>20.843</v>
      </c>
      <c r="K26" s="29"/>
      <c r="L26" s="30"/>
      <c r="M26" s="30"/>
      <c r="N26" s="31"/>
      <c r="O26" s="2">
        <f>IF('starší žačky'!A25="","",INDEX(výpočty!O$3:O$500,MATCH('starší žačky'!A25,výpočty!$S$3:$S$500,0)+1,1))</f>
        <v>22.831</v>
      </c>
      <c r="U26" s="29"/>
      <c r="V26" s="30"/>
      <c r="W26" s="30"/>
      <c r="X26" s="31"/>
      <c r="Y26" s="2">
        <f>IF('mladší žáci '!A25="","",INDEX(výpočty!Y$3:Y$500,MATCH('mladší žáci '!A25,výpočty!$AC$3:$AC$500,0)+1,1))</f>
        <v>30.318999999999999</v>
      </c>
      <c r="AE26" s="29"/>
      <c r="AF26" s="30"/>
      <c r="AG26" s="30"/>
      <c r="AH26" s="31"/>
      <c r="AI26" s="2">
        <f>IF('mladší žačky'!A25="","",INDEX(výpočty!AI$3:AI$500,MATCH('mladší žačky'!A25,výpočty!$AM$3:$AM$500,0)+1,1))</f>
        <v>29.414999999999999</v>
      </c>
    </row>
    <row r="27" spans="1:35" ht="18" x14ac:dyDescent="0.35">
      <c r="A27" s="25">
        <f>IF('starší žáci'!A27:A28="","",INDEX(výpočty!G$3:G$500,MATCH('starší žáci'!A27:A28,výpočty!I$3:I$500,0),1))</f>
        <v>13</v>
      </c>
      <c r="B27" s="30" t="str">
        <f>IF('starší žáci'!$A27:$A28="","",INDEX(výpočty!B$3:B$500,MATCH('starší žáci'!$A27:$A28,výpočty!$I$3:$I$500,0),1))</f>
        <v>Šablatura</v>
      </c>
      <c r="C27" s="30" t="str">
        <f>IF('starší žáci'!$A27:$A28="","",INDEX(výpočty!C$3:C$500,MATCH('starší žáci'!$A27:$A28,výpočty!$I$3:$I$500,0),1))</f>
        <v>Matyáš</v>
      </c>
      <c r="D27" s="31" t="str">
        <f>IF('starší žáci'!$A27:$A28="","",INDEX(výpočty!D$3:D$500,MATCH('starší žáci'!$A27:$A28,výpočty!$I$3:$I$500,0),1))</f>
        <v>Mniší</v>
      </c>
      <c r="E27" s="2">
        <f>IF('starší žáci'!$A27:$A28="","",INDEX(výpočty!E$3:E$500,MATCH('starší žáci'!$A27:$A28,výpočty!$I$3:$I$500,0),1))</f>
        <v>21.411000000000001</v>
      </c>
      <c r="K27" s="28">
        <f>IF('starší žačky'!A27:A28="","",INDEX(výpočty!Q$3:Q$500,MATCH('starší žačky'!A27:A28,výpočty!S$3:S$500,0),1))</f>
        <v>13</v>
      </c>
      <c r="L27" s="30" t="str">
        <f>IF('starší žačky'!$A27:$A28="","",INDEX(výpočty!L$3:L$500,MATCH('starší žačky'!$A27:$A28,výpočty!$S$3:$S$500,0),1))</f>
        <v>Šimečková</v>
      </c>
      <c r="M27" s="30" t="str">
        <f>IF('starší žačky'!$A27:$A28="","",INDEX(výpočty!M$3:M$500,MATCH('starší žačky'!$A27:$A28,výpočty!$S$3:$S$500,0),1))</f>
        <v>Tereza</v>
      </c>
      <c r="N27" s="31" t="str">
        <f>IF('starší žačky'!$A27:$A28="","",INDEX(výpočty!N$3:N$500,MATCH('starší žačky'!$A27:$A28,výpočty!$S$3:$S$500,0),1))</f>
        <v>Hájov</v>
      </c>
      <c r="O27" s="2">
        <f>IF('starší žačky'!A27:A28="","",INDEX(výpočty!O$3:O$500,MATCH('starší žačky'!A27:A28,výpočty!$S$3:$S$500,0),1))</f>
        <v>24.904</v>
      </c>
      <c r="U27" s="28">
        <f>IF('mladší žáci '!A27:A28="","",INDEX(výpočty!AA$3:AA$500,MATCH('mladší žáci '!A27:A28,výpočty!AC$3:AC$500,0),1))</f>
        <v>13</v>
      </c>
      <c r="V27" s="30" t="str">
        <f>IF('mladší žáci '!$A27:$A28="","",INDEX(výpočty!V$3:V$500,MATCH('mladší žáci '!$A27:$A28,výpočty!$AC$3:$AC$500,0),1))</f>
        <v>Smolík</v>
      </c>
      <c r="W27" s="30" t="str">
        <f>IF('mladší žáci '!$A27:$A28="","",INDEX(výpočty!W$3:W$500,MATCH('mladší žáci '!$A27:$A28,výpočty!$AC$3:$AC$500,0),1))</f>
        <v>Tomáš</v>
      </c>
      <c r="X27" s="31" t="str">
        <f>IF('mladší žáci '!$A27:$A28="","",INDEX(výpočty!X$3:X$500,MATCH('mladší žáci '!$A27:$A28,výpočty!$AC$3:$AC$500,0),1))</f>
        <v>Lubina</v>
      </c>
      <c r="Y27" s="2">
        <f>IF('mladší žáci '!A27:A28="","",INDEX(výpočty!Y$3:Y$500,MATCH('mladší žáci '!A27:A28,výpočty!$AC$3:$AC$500,0),1))</f>
        <v>26.117999999999999</v>
      </c>
      <c r="AE27" s="28">
        <f>IF('mladší žačky'!A27:A28="","",INDEX(výpočty!AK$3:AK$500,MATCH('mladší žačky'!A27:A28,výpočty!AM$3:AM$500,0),1))</f>
        <v>13</v>
      </c>
      <c r="AF27" s="30" t="str">
        <f>IF('mladší žačky'!$A27:$A28="","",INDEX(výpočty!AF$3:AF$500,MATCH('mladší žačky'!$A27:$A28,výpočty!$AM$3:$AM$500,0),1))</f>
        <v>Havránková</v>
      </c>
      <c r="AG27" s="30" t="str">
        <f>IF('mladší žačky'!$A27:$A28="","",INDEX(výpočty!AG$3:AG$500,MATCH('mladší žačky'!$A27:$A28,výpočty!$AM$3:$AM$500,0),1))</f>
        <v>Anna</v>
      </c>
      <c r="AH27" s="31" t="str">
        <f>IF('mladší žačky'!$A27:$A28="","",INDEX(výpočty!AH$3:AH$500,MATCH('mladší žačky'!$A27:$A28,výpočty!$AM$3:$AM$500,0),1))</f>
        <v>Prchalov</v>
      </c>
      <c r="AI27" s="2">
        <f>IF('mladší žačky'!A27:A28="","",INDEX(výpočty!AI$3:AI$500,MATCH('mladší žačky'!A27:A28,výpočty!$AM$3:$AM$500,0),1))</f>
        <v>31.763999999999999</v>
      </c>
    </row>
    <row r="28" spans="1:35" ht="18" x14ac:dyDescent="0.35">
      <c r="A28" s="25"/>
      <c r="B28" s="30"/>
      <c r="C28" s="30"/>
      <c r="D28" s="31"/>
      <c r="E28" s="2">
        <f>IF('starší žáci'!$A27="","",INDEX(výpočty!E$3:E$500,MATCH('starší žáci'!$A27,výpočty!$I$3:$I$500,0)+1,1))</f>
        <v>99.998999999999995</v>
      </c>
      <c r="K28" s="29"/>
      <c r="L28" s="30"/>
      <c r="M28" s="30"/>
      <c r="N28" s="31"/>
      <c r="O28" s="2">
        <f>IF('starší žačky'!A27="","",INDEX(výpočty!O$3:O$500,MATCH('starší žačky'!A27,výpočty!$S$3:$S$500,0)+1,1))</f>
        <v>99.998999999999995</v>
      </c>
      <c r="U28" s="29"/>
      <c r="V28" s="30"/>
      <c r="W28" s="30"/>
      <c r="X28" s="31"/>
      <c r="Y28" s="2">
        <f>IF('mladší žáci '!A27="","",INDEX(výpočty!Y$3:Y$500,MATCH('mladší žáci '!A27,výpočty!$AC$3:$AC$500,0)+1,1))</f>
        <v>25.012</v>
      </c>
      <c r="AE28" s="29"/>
      <c r="AF28" s="30"/>
      <c r="AG28" s="30"/>
      <c r="AH28" s="31"/>
      <c r="AI28" s="2">
        <f>IF('mladší žačky'!A27="","",INDEX(výpočty!AI$3:AI$500,MATCH('mladší žačky'!A27,výpočty!$AM$3:$AM$500,0)+1,1))</f>
        <v>31.539000000000001</v>
      </c>
    </row>
    <row r="29" spans="1:35" ht="18" x14ac:dyDescent="0.35">
      <c r="A29" s="25">
        <f>IF('starší žáci'!A29:A30="","",INDEX(výpočty!G$3:G$500,MATCH('starší žáci'!A29:A30,výpočty!I$3:I$500,0),1))</f>
        <v>14</v>
      </c>
      <c r="B29" s="30" t="str">
        <f>IF('starší žáci'!$A29:$A30="","",INDEX(výpočty!B$3:B$500,MATCH('starší žáci'!$A29:$A30,výpočty!$I$3:$I$500,0),1))</f>
        <v>Fojtík</v>
      </c>
      <c r="C29" s="30" t="str">
        <f>IF('starší žáci'!$A29:$A30="","",INDEX(výpočty!C$3:C$500,MATCH('starší žáci'!$A29:$A30,výpočty!$I$3:$I$500,0),1))</f>
        <v>Jakub</v>
      </c>
      <c r="D29" s="31" t="str">
        <f>IF('starší žáci'!$A29:$A30="","",INDEX(výpočty!D$3:D$500,MATCH('starší žáci'!$A29:$A30,výpočty!$I$3:$I$500,0),1))</f>
        <v>Frenštát p.R.</v>
      </c>
      <c r="E29" s="2">
        <f>IF('starší žáci'!$A29:$A30="","",INDEX(výpočty!E$3:E$500,MATCH('starší žáci'!$A29:$A30,výpočty!$I$3:$I$500,0),1))</f>
        <v>24.143999999999998</v>
      </c>
      <c r="K29" s="28" t="str">
        <f>IF('starší žačky'!A29:A30="","",INDEX(výpočty!Q$3:Q$500,MATCH('starší žačky'!A29:A30,výpočty!S$3:S$500,0),1))</f>
        <v/>
      </c>
      <c r="L29" s="30" t="str">
        <f>IF('starší žačky'!$A29:$A30="","",INDEX(výpočty!L$3:L$500,MATCH('starší žačky'!$A29:$A30,výpočty!$S$3:$S$500,0),1))</f>
        <v/>
      </c>
      <c r="M29" s="30" t="str">
        <f>IF('starší žačky'!$A29:$A30="","",INDEX(výpočty!M$3:M$500,MATCH('starší žačky'!$A29:$A30,výpočty!$S$3:$S$500,0),1))</f>
        <v/>
      </c>
      <c r="N29" s="31" t="str">
        <f>IF('starší žačky'!$A29:$A30="","",INDEX(výpočty!N$3:N$500,MATCH('starší žačky'!$A29:$A30,výpočty!$S$3:$S$500,0),1))</f>
        <v/>
      </c>
      <c r="O29" s="2" t="str">
        <f>IF('starší žačky'!A29:A30="","",INDEX(výpočty!O$3:O$500,MATCH('starší žačky'!A29:A30,výpočty!$S$3:$S$500,0),1))</f>
        <v/>
      </c>
      <c r="U29" s="28">
        <f>IF('mladší žáci '!A29:A30="","",INDEX(výpočty!AA$3:AA$500,MATCH('mladší žáci '!A29:A30,výpočty!AC$3:AC$500,0),1))</f>
        <v>14</v>
      </c>
      <c r="V29" s="30" t="str">
        <f>IF('mladší žáci '!$A29:$A30="","",INDEX(výpočty!V$3:V$500,MATCH('mladší žáci '!$A29:$A30,výpočty!$AC$3:$AC$500,0),1))</f>
        <v>Jašík</v>
      </c>
      <c r="W29" s="30" t="str">
        <f>IF('mladší žáci '!$A29:$A30="","",INDEX(výpočty!W$3:W$500,MATCH('mladší žáci '!$A29:$A30,výpočty!$AC$3:$AC$500,0),1))</f>
        <v>Roman</v>
      </c>
      <c r="X29" s="31" t="str">
        <f>IF('mladší žáci '!$A29:$A30="","",INDEX(výpočty!X$3:X$500,MATCH('mladší žáci '!$A29:$A30,výpočty!$AC$3:$AC$500,0),1))</f>
        <v>Frenštát pod Radhoštěm</v>
      </c>
      <c r="Y29" s="2">
        <f>IF('mladší žáci '!A29:A30="","",INDEX(výpočty!Y$3:Y$500,MATCH('mladší žáci '!A29:A30,výpočty!$AC$3:$AC$500,0),1))</f>
        <v>25.789000000000001</v>
      </c>
      <c r="AE29" s="28">
        <f>IF('mladší žačky'!A29:A30="","",INDEX(výpočty!AK$3:AK$500,MATCH('mladší žačky'!A29:A30,výpočty!AM$3:AM$500,0),1))</f>
        <v>14</v>
      </c>
      <c r="AF29" s="30" t="str">
        <f>IF('mladší žačky'!$A29:$A30="","",INDEX(výpočty!AF$3:AF$500,MATCH('mladší žačky'!$A29:$A30,výpočty!$AM$3:$AM$500,0),1))</f>
        <v>Kovalová</v>
      </c>
      <c r="AG29" s="30" t="str">
        <f>IF('mladší žačky'!$A29:$A30="","",INDEX(výpočty!AG$3:AG$500,MATCH('mladší žačky'!$A29:$A30,výpočty!$AM$3:$AM$500,0),1))</f>
        <v>Pavlína</v>
      </c>
      <c r="AH29" s="31" t="str">
        <f>IF('mladší žačky'!$A29:$A30="","",INDEX(výpočty!AH$3:AH$500,MATCH('mladší žačky'!$A29:$A30,výpočty!$AM$3:$AM$500,0),1))</f>
        <v>Frenštát p.R.</v>
      </c>
      <c r="AI29" s="2">
        <f>IF('mladší žačky'!A29:A30="","",INDEX(výpočty!AI$3:AI$500,MATCH('mladší žačky'!A29:A30,výpočty!$AM$3:$AM$500,0),1))</f>
        <v>31.672999999999998</v>
      </c>
    </row>
    <row r="30" spans="1:35" ht="18" x14ac:dyDescent="0.35">
      <c r="A30" s="25"/>
      <c r="B30" s="30"/>
      <c r="C30" s="30"/>
      <c r="D30" s="31"/>
      <c r="E30" s="2">
        <f>IF('starší žáci'!$A29="","",INDEX(výpočty!E$3:E$500,MATCH('starší žáci'!$A29,výpočty!$I$3:$I$500,0)+1,1))</f>
        <v>23.67</v>
      </c>
      <c r="K30" s="29"/>
      <c r="L30" s="30"/>
      <c r="M30" s="30"/>
      <c r="N30" s="31"/>
      <c r="O30" s="2" t="str">
        <f>IF('starší žačky'!A29="","",INDEX(výpočty!O$3:O$500,MATCH('starší žačky'!A29,výpočty!$S$3:$S$500,0)+1,1))</f>
        <v/>
      </c>
      <c r="U30" s="29"/>
      <c r="V30" s="30"/>
      <c r="W30" s="30"/>
      <c r="X30" s="31"/>
      <c r="Y30" s="2">
        <f>IF('mladší žáci '!A29="","",INDEX(výpočty!Y$3:Y$500,MATCH('mladší žáci '!A29,výpočty!$AC$3:$AC$500,0)+1,1))</f>
        <v>25.35</v>
      </c>
      <c r="AE30" s="29"/>
      <c r="AF30" s="30"/>
      <c r="AG30" s="30"/>
      <c r="AH30" s="31"/>
      <c r="AI30" s="2">
        <f>IF('mladší žačky'!A29="","",INDEX(výpočty!AI$3:AI$500,MATCH('mladší žačky'!A29,výpočty!$AM$3:$AM$500,0)+1,1))</f>
        <v>36.011000000000003</v>
      </c>
    </row>
    <row r="31" spans="1:35" ht="18" x14ac:dyDescent="0.35">
      <c r="A31" s="25">
        <f>IF('starší žáci'!A31:A32="","",INDEX(výpočty!G$3:G$500,MATCH('starší žáci'!A31:A32,výpočty!I$3:I$500,0),1))</f>
        <v>15</v>
      </c>
      <c r="B31" s="30" t="str">
        <f>IF('starší žáci'!$A31:$A32="","",INDEX(výpočty!B$3:B$500,MATCH('starší žáci'!$A31:$A32,výpočty!$I$3:$I$500,0),1))</f>
        <v>Smieško</v>
      </c>
      <c r="C31" s="30" t="str">
        <f>IF('starší žáci'!$A31:$A32="","",INDEX(výpočty!C$3:C$500,MATCH('starší žáci'!$A31:$A32,výpočty!$I$3:$I$500,0),1))</f>
        <v>Patrik</v>
      </c>
      <c r="D31" s="31" t="str">
        <f>IF('starší žáci'!$A31:$A32="","",INDEX(výpočty!D$3:D$500,MATCH('starší žáci'!$A31:$A32,výpočty!$I$3:$I$500,0),1))</f>
        <v>Frenštát p.R.</v>
      </c>
      <c r="E31" s="2">
        <f>IF('starší žáci'!$A31:$A32="","",INDEX(výpočty!E$3:E$500,MATCH('starší žáci'!$A31:$A32,výpočty!$I$3:$I$500,0),1))</f>
        <v>23.713000000000001</v>
      </c>
      <c r="K31" s="28" t="str">
        <f>IF('starší žačky'!A31:A32="","",INDEX(výpočty!Q$3:Q$500,MATCH('starší žačky'!A31:A32,výpočty!S$3:S$500,0),1))</f>
        <v/>
      </c>
      <c r="L31" s="30" t="str">
        <f>IF('starší žačky'!$A31:$A32="","",INDEX(výpočty!L$3:L$500,MATCH('starší žačky'!$A31:$A32,výpočty!$S$3:$S$500,0),1))</f>
        <v/>
      </c>
      <c r="M31" s="30" t="str">
        <f>IF('starší žačky'!$A31:$A32="","",INDEX(výpočty!M$3:M$500,MATCH('starší žačky'!$A31:$A32,výpočty!$S$3:$S$500,0),1))</f>
        <v/>
      </c>
      <c r="N31" s="31" t="str">
        <f>IF('starší žačky'!$A31:$A32="","",INDEX(výpočty!N$3:N$500,MATCH('starší žačky'!$A31:$A32,výpočty!$S$3:$S$500,0),1))</f>
        <v/>
      </c>
      <c r="O31" s="2" t="str">
        <f>IF('starší žačky'!A31:A32="","",INDEX(výpočty!O$3:O$500,MATCH('starší žačky'!A31:A32,výpočty!$S$3:$S$500,0),1))</f>
        <v/>
      </c>
      <c r="U31" s="28">
        <f>IF('mladší žáci '!A31:A32="","",INDEX(výpočty!AA$3:AA$500,MATCH('mladší žáci '!A31:A32,výpočty!AC$3:AC$500,0),1))</f>
        <v>15</v>
      </c>
      <c r="V31" s="30" t="str">
        <f>IF('mladší žáci '!$A31:$A32="","",INDEX(výpočty!V$3:V$500,MATCH('mladší žáci '!$A31:$A32,výpočty!$AC$3:$AC$500,0),1))</f>
        <v>Pavel</v>
      </c>
      <c r="W31" s="30" t="str">
        <f>IF('mladší žáci '!$A31:$A32="","",INDEX(výpočty!W$3:W$500,MATCH('mladší žáci '!$A31:$A32,výpočty!$AC$3:$AC$500,0),1))</f>
        <v>Matyáš</v>
      </c>
      <c r="X31" s="31" t="str">
        <f>IF('mladší žáci '!$A31:$A32="","",INDEX(výpočty!X$3:X$500,MATCH('mladší žáci '!$A31:$A32,výpočty!$AC$3:$AC$500,0),1))</f>
        <v>Frenštát pod Radhoštěm</v>
      </c>
      <c r="Y31" s="2">
        <f>IF('mladší žáci '!A31:A32="","",INDEX(výpočty!Y$3:Y$500,MATCH('mladší žáci '!A31:A32,výpočty!$AC$3:$AC$500,0),1))</f>
        <v>27.811</v>
      </c>
      <c r="AE31" s="28">
        <f>IF('mladší žačky'!A31:A32="","",INDEX(výpočty!AK$3:AK$500,MATCH('mladší žačky'!A31:A32,výpočty!AM$3:AM$500,0),1))</f>
        <v>15</v>
      </c>
      <c r="AF31" s="30" t="str">
        <f>IF('mladší žačky'!$A31:$A32="","",INDEX(výpočty!AF$3:AF$500,MATCH('mladší žačky'!$A31:$A32,výpočty!$AM$3:$AM$500,0),1))</f>
        <v>Žižková</v>
      </c>
      <c r="AG31" s="30" t="str">
        <f>IF('mladší žačky'!$A31:$A32="","",INDEX(výpočty!AG$3:AG$500,MATCH('mladší žačky'!$A31:$A32,výpočty!$AM$3:$AM$500,0),1))</f>
        <v>Sára</v>
      </c>
      <c r="AH31" s="31" t="str">
        <f>IF('mladší žačky'!$A31:$A32="","",INDEX(výpočty!AH$3:AH$500,MATCH('mladší žačky'!$A31:$A32,výpočty!$AM$3:$AM$500,0),1))</f>
        <v>Frenštát p.R.</v>
      </c>
      <c r="AI31" s="2">
        <f>IF('mladší žačky'!A31:A32="","",INDEX(výpočty!AI$3:AI$500,MATCH('mladší žačky'!A31:A32,výpočty!$AM$3:$AM$500,0),1))</f>
        <v>32.006999999999998</v>
      </c>
    </row>
    <row r="32" spans="1:35" ht="18" x14ac:dyDescent="0.35">
      <c r="A32" s="25"/>
      <c r="B32" s="30"/>
      <c r="C32" s="30"/>
      <c r="D32" s="31"/>
      <c r="E32" s="2">
        <f>IF('starší žáci'!$A31="","",INDEX(výpočty!E$3:E$500,MATCH('starší žáci'!$A31,výpočty!$I$3:$I$500,0)+1,1))</f>
        <v>24.425999999999998</v>
      </c>
      <c r="K32" s="29"/>
      <c r="L32" s="30"/>
      <c r="M32" s="30"/>
      <c r="N32" s="31"/>
      <c r="O32" s="2" t="str">
        <f>IF('starší žačky'!A31="","",INDEX(výpočty!O$3:O$500,MATCH('starší žačky'!A31,výpočty!$S$3:$S$500,0)+1,1))</f>
        <v/>
      </c>
      <c r="U32" s="29"/>
      <c r="V32" s="30"/>
      <c r="W32" s="30"/>
      <c r="X32" s="31"/>
      <c r="Y32" s="2">
        <f>IF('mladší žáci '!A31="","",INDEX(výpočty!Y$3:Y$500,MATCH('mladší žáci '!A31,výpočty!$AC$3:$AC$500,0)+1,1))</f>
        <v>26.367999999999999</v>
      </c>
      <c r="AE32" s="29"/>
      <c r="AF32" s="30"/>
      <c r="AG32" s="30"/>
      <c r="AH32" s="31"/>
      <c r="AI32" s="2">
        <f>IF('mladší žačky'!A31="","",INDEX(výpočty!AI$3:AI$500,MATCH('mladší žačky'!A31,výpočty!$AM$3:$AM$500,0)+1,1))</f>
        <v>32.296999999999997</v>
      </c>
    </row>
    <row r="33" spans="1:35" ht="18" x14ac:dyDescent="0.35">
      <c r="A33" s="25">
        <f>IF('starší žáci'!A33:A34="","",INDEX(výpočty!G$3:G$500,MATCH('starší žáci'!A33:A34,výpočty!I$3:I$500,0),1))</f>
        <v>16</v>
      </c>
      <c r="B33" s="30" t="str">
        <f>IF('starší žáci'!$A33:$A34="","",INDEX(výpočty!B$3:B$500,MATCH('starší žáci'!$A33:$A34,výpočty!$I$3:$I$500,0),1))</f>
        <v>Pipus</v>
      </c>
      <c r="C33" s="30" t="str">
        <f>IF('starší žáci'!$A33:$A34="","",INDEX(výpočty!C$3:C$500,MATCH('starší žáci'!$A33:$A34,výpočty!$I$3:$I$500,0),1))</f>
        <v>Denis</v>
      </c>
      <c r="D33" s="31" t="str">
        <f>IF('starší žáci'!$A33:$A34="","",INDEX(výpočty!D$3:D$500,MATCH('starší žáci'!$A33:$A34,výpočty!$I$3:$I$500,0),1))</f>
        <v>Frenštát p.R.</v>
      </c>
      <c r="E33" s="2">
        <f>IF('starší žáci'!$A33:$A34="","",INDEX(výpočty!E$3:E$500,MATCH('starší žáci'!$A33:$A34,výpočty!$I$3:$I$500,0),1))</f>
        <v>36.817</v>
      </c>
      <c r="K33" s="28" t="str">
        <f>IF('starší žačky'!A33:A34="","",INDEX(výpočty!Q$3:Q$500,MATCH('starší žačky'!A33:A34,výpočty!S$3:S$500,0),1))</f>
        <v/>
      </c>
      <c r="L33" s="30" t="str">
        <f>IF('starší žačky'!$A33:$A34="","",INDEX(výpočty!L$3:L$500,MATCH('starší žačky'!$A33:$A34,výpočty!$S$3:$S$500,0),1))</f>
        <v/>
      </c>
      <c r="M33" s="30" t="str">
        <f>IF('starší žačky'!$A33:$A34="","",INDEX(výpočty!M$3:M$500,MATCH('starší žačky'!$A33:$A34,výpočty!$S$3:$S$500,0),1))</f>
        <v/>
      </c>
      <c r="N33" s="31" t="str">
        <f>IF('starší žačky'!$A33:$A34="","",INDEX(výpočty!N$3:N$500,MATCH('starší žačky'!$A33:$A34,výpočty!$S$3:$S$500,0),1))</f>
        <v/>
      </c>
      <c r="O33" s="2" t="str">
        <f>IF('starší žačky'!A33:A34="","",INDEX(výpočty!O$3:O$500,MATCH('starší žačky'!A33:A34,výpočty!$S$3:$S$500,0),1))</f>
        <v/>
      </c>
      <c r="U33" s="28">
        <f>IF('mladší žáci '!A33:A34="","",INDEX(výpočty!AA$3:AA$500,MATCH('mladší žáci '!A33:A34,výpočty!AC$3:AC$500,0),1))</f>
        <v>16</v>
      </c>
      <c r="V33" s="30" t="str">
        <f>IF('mladší žáci '!$A33:$A34="","",INDEX(výpočty!V$3:V$500,MATCH('mladší žáci '!$A33:$A34,výpočty!$AC$3:$AC$500,0),1))</f>
        <v>Grygar</v>
      </c>
      <c r="W33" s="30" t="str">
        <f>IF('mladší žáci '!$A33:$A34="","",INDEX(výpočty!W$3:W$500,MATCH('mladší žáci '!$A33:$A34,výpočty!$AC$3:$AC$500,0),1))</f>
        <v>Martin</v>
      </c>
      <c r="X33" s="31" t="str">
        <f>IF('mladší žáci '!$A33:$A34="","",INDEX(výpočty!X$3:X$500,MATCH('mladší žáci '!$A33:$A34,výpočty!$AC$3:$AC$500,0),1))</f>
        <v>Mniší</v>
      </c>
      <c r="Y33" s="2">
        <f>IF('mladší žáci '!A33:A34="","",INDEX(výpočty!Y$3:Y$500,MATCH('mladší žáci '!A33:A34,výpočty!$AC$3:$AC$500,0),1))</f>
        <v>26.437999999999999</v>
      </c>
      <c r="AE33" s="28">
        <f>IF('mladší žačky'!A33:A34="","",INDEX(výpočty!AK$3:AK$500,MATCH('mladší žačky'!A33:A34,výpočty!AM$3:AM$500,0),1))</f>
        <v>16</v>
      </c>
      <c r="AF33" s="30" t="str">
        <f>IF('mladší žačky'!$A33:$A34="","",INDEX(výpočty!AF$3:AF$500,MATCH('mladší žačky'!$A33:$A34,výpočty!$AM$3:$AM$500,0),1))</f>
        <v>Navrátilová</v>
      </c>
      <c r="AG33" s="30" t="str">
        <f>IF('mladší žačky'!$A33:$A34="","",INDEX(výpočty!AG$3:AG$500,MATCH('mladší žačky'!$A33:$A34,výpočty!$AM$3:$AM$500,0),1))</f>
        <v>Tereza</v>
      </c>
      <c r="AH33" s="31" t="str">
        <f>IF('mladší žačky'!$A33:$A34="","",INDEX(výpočty!AH$3:AH$500,MATCH('mladší žačky'!$A33:$A34,výpočty!$AM$3:$AM$500,0),1))</f>
        <v>Frenštát p.R.</v>
      </c>
      <c r="AI33" s="2">
        <f>IF('mladší žačky'!A33:A34="","",INDEX(výpočty!AI$3:AI$500,MATCH('mladší žačky'!A33:A34,výpočty!$AM$3:$AM$500,0),1))</f>
        <v>33.552999999999997</v>
      </c>
    </row>
    <row r="34" spans="1:35" ht="18" x14ac:dyDescent="0.35">
      <c r="A34" s="25"/>
      <c r="B34" s="30"/>
      <c r="C34" s="30"/>
      <c r="D34" s="31"/>
      <c r="E34" s="2">
        <f>IF('starší žáci'!$A33="","",INDEX(výpočty!E$3:E$500,MATCH('starší žáci'!$A33,výpočty!$I$3:$I$500,0)+1,1))</f>
        <v>30.491</v>
      </c>
      <c r="K34" s="29"/>
      <c r="L34" s="30"/>
      <c r="M34" s="30"/>
      <c r="N34" s="31"/>
      <c r="O34" s="2" t="str">
        <f>IF('starší žačky'!A33="","",INDEX(výpočty!O$3:O$500,MATCH('starší žačky'!A33,výpočty!$S$3:$S$500,0)+1,1))</f>
        <v/>
      </c>
      <c r="U34" s="29"/>
      <c r="V34" s="30"/>
      <c r="W34" s="30"/>
      <c r="X34" s="31"/>
      <c r="Y34" s="2">
        <f>IF('mladší žáci '!A33="","",INDEX(výpočty!Y$3:Y$500,MATCH('mladší žáci '!A33,výpočty!$AC$3:$AC$500,0)+1,1))</f>
        <v>26.984000000000002</v>
      </c>
      <c r="AE34" s="29"/>
      <c r="AF34" s="30"/>
      <c r="AG34" s="30"/>
      <c r="AH34" s="31"/>
      <c r="AI34" s="2">
        <f>IF('mladší žačky'!A33="","",INDEX(výpočty!AI$3:AI$500,MATCH('mladší žačky'!A33,výpočty!$AM$3:$AM$500,0)+1,1))</f>
        <v>35.386000000000003</v>
      </c>
    </row>
    <row r="35" spans="1:35" ht="18" x14ac:dyDescent="0.35">
      <c r="A35" s="25" t="str">
        <f>IF('starší žáci'!A35:A36="","",INDEX(výpočty!G$3:G$500,MATCH('starší žáci'!A35:A36,výpočty!I$3:I$500,0),1))</f>
        <v/>
      </c>
      <c r="B35" s="30" t="str">
        <f>IF('starší žáci'!$A35:$A36="","",INDEX(výpočty!B$3:B$500,MATCH('starší žáci'!$A35:$A36,výpočty!$I$3:$I$500,0),1))</f>
        <v/>
      </c>
      <c r="C35" s="30" t="str">
        <f>IF('starší žáci'!$A35:$A36="","",INDEX(výpočty!C$3:C$500,MATCH('starší žáci'!$A35:$A36,výpočty!$I$3:$I$500,0),1))</f>
        <v/>
      </c>
      <c r="D35" s="31" t="str">
        <f>IF('starší žáci'!$A35:$A36="","",INDEX(výpočty!D$3:D$500,MATCH('starší žáci'!$A35:$A36,výpočty!$I$3:$I$500,0),1))</f>
        <v/>
      </c>
      <c r="E35" s="2" t="str">
        <f>IF('starší žáci'!$A35:$A36="","",INDEX(výpočty!E$3:E$500,MATCH('starší žáci'!$A35:$A36,výpočty!$I$3:$I$500,0),1))</f>
        <v/>
      </c>
      <c r="K35" s="28" t="str">
        <f>IF('starší žačky'!A35:A36="","",INDEX(výpočty!Q$3:Q$500,MATCH('starší žačky'!A35:A36,výpočty!S$3:S$500,0),1))</f>
        <v/>
      </c>
      <c r="L35" s="30" t="str">
        <f>IF('starší žačky'!$A35:$A36="","",INDEX(výpočty!L$3:L$500,MATCH('starší žačky'!$A35:$A36,výpočty!$S$3:$S$500,0),1))</f>
        <v/>
      </c>
      <c r="M35" s="30" t="str">
        <f>IF('starší žačky'!$A35:$A36="","",INDEX(výpočty!M$3:M$500,MATCH('starší žačky'!$A35:$A36,výpočty!$S$3:$S$500,0),1))</f>
        <v/>
      </c>
      <c r="N35" s="31" t="str">
        <f>IF('starší žačky'!$A35:$A36="","",INDEX(výpočty!N$3:N$500,MATCH('starší žačky'!$A35:$A36,výpočty!$S$3:$S$500,0),1))</f>
        <v/>
      </c>
      <c r="O35" s="2" t="str">
        <f>IF('starší žačky'!A35:A36="","",INDEX(výpočty!O$3:O$500,MATCH('starší žačky'!A35:A36,výpočty!$S$3:$S$500,0),1))</f>
        <v/>
      </c>
      <c r="U35" s="28">
        <f>IF('mladší žáci '!A35:A36="","",INDEX(výpočty!AA$3:AA$500,MATCH('mladší žáci '!A35:A36,výpočty!AC$3:AC$500,0),1))</f>
        <v>17</v>
      </c>
      <c r="V35" s="30" t="str">
        <f>IF('mladší žáci '!$A35:$A36="","",INDEX(výpočty!V$3:V$500,MATCH('mladší žáci '!$A35:$A36,výpočty!$AC$3:$AC$500,0),1))</f>
        <v>Míček</v>
      </c>
      <c r="W35" s="30" t="str">
        <f>IF('mladší žáci '!$A35:$A36="","",INDEX(výpočty!W$3:W$500,MATCH('mladší žáci '!$A35:$A36,výpočty!$AC$3:$AC$500,0),1))</f>
        <v>Antonín</v>
      </c>
      <c r="X35" s="31" t="str">
        <f>IF('mladší žáci '!$A35:$A36="","",INDEX(výpočty!X$3:X$500,MATCH('mladší žáci '!$A35:$A36,výpočty!$AC$3:$AC$500,0),1))</f>
        <v>Frenštát pod Radhoštěm</v>
      </c>
      <c r="Y35" s="2">
        <f>IF('mladší žáci '!A35:A36="","",INDEX(výpočty!Y$3:Y$500,MATCH('mladší žáci '!A35:A36,výpočty!$AC$3:$AC$500,0),1))</f>
        <v>27.22</v>
      </c>
      <c r="AE35" s="28">
        <f>IF('mladší žačky'!A35:A36="","",INDEX(výpočty!AK$3:AK$500,MATCH('mladší žačky'!A35:A36,výpočty!AM$3:AM$500,0),1))</f>
        <v>17</v>
      </c>
      <c r="AF35" s="30" t="str">
        <f>IF('mladší žačky'!$A35:$A36="","",INDEX(výpočty!AF$3:AF$500,MATCH('mladší žačky'!$A35:$A36,výpočty!$AM$3:$AM$500,0),1))</f>
        <v>Navrátilová</v>
      </c>
      <c r="AG35" s="30" t="str">
        <f>IF('mladší žačky'!$A35:$A36="","",INDEX(výpočty!AG$3:AG$500,MATCH('mladší žačky'!$A35:$A36,výpočty!$AM$3:$AM$500,0),1))</f>
        <v>Zuzana</v>
      </c>
      <c r="AH35" s="31" t="str">
        <f>IF('mladší žačky'!$A35:$A36="","",INDEX(výpočty!AH$3:AH$500,MATCH('mladší žačky'!$A35:$A36,výpočty!$AM$3:$AM$500,0),1))</f>
        <v>Frenštát p.R.</v>
      </c>
      <c r="AI35" s="2">
        <f>IF('mladší žačky'!A35:A36="","",INDEX(výpočty!AI$3:AI$500,MATCH('mladší žačky'!A35:A36,výpočty!$AM$3:$AM$500,0),1))</f>
        <v>56.015000000000001</v>
      </c>
    </row>
    <row r="36" spans="1:35" ht="18" x14ac:dyDescent="0.35">
      <c r="A36" s="25"/>
      <c r="B36" s="30"/>
      <c r="C36" s="30"/>
      <c r="D36" s="31"/>
      <c r="E36" s="2" t="str">
        <f>IF('starší žáci'!$A35="","",INDEX(výpočty!E$3:E$500,MATCH('starší žáci'!$A35,výpočty!$I$3:$I$500,0)+1,1))</f>
        <v/>
      </c>
      <c r="K36" s="29"/>
      <c r="L36" s="30"/>
      <c r="M36" s="30"/>
      <c r="N36" s="31"/>
      <c r="O36" s="2" t="str">
        <f>IF('starší žačky'!A35="","",INDEX(výpočty!O$3:O$500,MATCH('starší žačky'!A35,výpočty!$S$3:$S$500,0)+1,1))</f>
        <v/>
      </c>
      <c r="U36" s="29"/>
      <c r="V36" s="30"/>
      <c r="W36" s="30"/>
      <c r="X36" s="31"/>
      <c r="Y36" s="2">
        <f>IF('mladší žáci '!A35="","",INDEX(výpočty!Y$3:Y$500,MATCH('mladší žáci '!A35,výpočty!$AC$3:$AC$500,0)+1,1))</f>
        <v>27.445</v>
      </c>
      <c r="AE36" s="29"/>
      <c r="AF36" s="30"/>
      <c r="AG36" s="30"/>
      <c r="AH36" s="31"/>
      <c r="AI36" s="2">
        <f>IF('mladší žačky'!A35="","",INDEX(výpočty!AI$3:AI$500,MATCH('mladší žačky'!A35,výpočty!$AM$3:$AM$500,0)+1,1))</f>
        <v>40.393999999999998</v>
      </c>
    </row>
    <row r="37" spans="1:35" ht="18" x14ac:dyDescent="0.35">
      <c r="A37" s="25" t="str">
        <f>IF('starší žáci'!A37:A38="","",INDEX(výpočty!G$3:G$500,MATCH('starší žáci'!A37:A38,výpočty!I$3:I$500,0),1))</f>
        <v/>
      </c>
      <c r="B37" s="30" t="str">
        <f>IF('starší žáci'!$A37:$A38="","",INDEX(výpočty!B$3:B$500,MATCH('starší žáci'!$A37:$A38,výpočty!$I$3:$I$500,0),1))</f>
        <v/>
      </c>
      <c r="C37" s="30" t="str">
        <f>IF('starší žáci'!$A37:$A38="","",INDEX(výpočty!C$3:C$500,MATCH('starší žáci'!$A37:$A38,výpočty!$I$3:$I$500,0),1))</f>
        <v/>
      </c>
      <c r="D37" s="31" t="str">
        <f>IF('starší žáci'!$A37:$A38="","",INDEX(výpočty!D$3:D$500,MATCH('starší žáci'!$A37:$A38,výpočty!$I$3:$I$500,0),1))</f>
        <v/>
      </c>
      <c r="E37" s="2" t="str">
        <f>IF('starší žáci'!$A37:$A38="","",INDEX(výpočty!E$3:E$500,MATCH('starší žáci'!$A37:$A38,výpočty!$I$3:$I$500,0),1))</f>
        <v/>
      </c>
      <c r="K37" s="28" t="str">
        <f>IF('starší žačky'!A37:A38="","",INDEX(výpočty!Q$3:Q$500,MATCH('starší žačky'!A37:A38,výpočty!S$3:S$500,0),1))</f>
        <v/>
      </c>
      <c r="L37" s="30" t="str">
        <f>IF('starší žačky'!$A37:$A38="","",INDEX(výpočty!L$3:L$500,MATCH('starší žačky'!$A37:$A38,výpočty!$S$3:$S$500,0),1))</f>
        <v/>
      </c>
      <c r="M37" s="30" t="str">
        <f>IF('starší žačky'!$A37:$A38="","",INDEX(výpočty!M$3:M$500,MATCH('starší žačky'!$A37:$A38,výpočty!$S$3:$S$500,0),1))</f>
        <v/>
      </c>
      <c r="N37" s="31" t="str">
        <f>IF('starší žačky'!$A37:$A38="","",INDEX(výpočty!N$3:N$500,MATCH('starší žačky'!$A37:$A38,výpočty!$S$3:$S$500,0),1))</f>
        <v/>
      </c>
      <c r="O37" s="2" t="str">
        <f>IF('starší žačky'!A37:A38="","",INDEX(výpočty!O$3:O$500,MATCH('starší žačky'!A37:A38,výpočty!$S$3:$S$500,0),1))</f>
        <v/>
      </c>
      <c r="U37" s="28">
        <f>IF('mladší žáci '!A37:A38="","",INDEX(výpočty!AA$3:AA$500,MATCH('mladší žáci '!A37:A38,výpočty!AC$3:AC$500,0),1))</f>
        <v>18</v>
      </c>
      <c r="V37" s="30" t="str">
        <f>IF('mladší žáci '!$A37:$A38="","",INDEX(výpočty!V$3:V$500,MATCH('mladší žáci '!$A37:$A38,výpočty!$AC$3:$AC$500,0),1))</f>
        <v>Zátopek</v>
      </c>
      <c r="W37" s="30" t="str">
        <f>IF('mladší žáci '!$A37:$A38="","",INDEX(výpočty!W$3:W$500,MATCH('mladší žáci '!$A37:$A38,výpočty!$AC$3:$AC$500,0),1))</f>
        <v>Filip</v>
      </c>
      <c r="X37" s="31" t="str">
        <f>IF('mladší žáci '!$A37:$A38="","",INDEX(výpočty!X$3:X$500,MATCH('mladší žáci '!$A37:$A38,výpočty!$AC$3:$AC$500,0),1))</f>
        <v>Frenštát pod Radhoštěm</v>
      </c>
      <c r="Y37" s="2">
        <f>IF('mladší žáci '!A37:A38="","",INDEX(výpočty!Y$3:Y$500,MATCH('mladší žáci '!A37:A38,výpočty!$AC$3:$AC$500,0),1))</f>
        <v>28.437000000000001</v>
      </c>
      <c r="AE37" s="28">
        <f>IF('mladší žačky'!A37:A38="","",INDEX(výpočty!AK$3:AK$500,MATCH('mladší žačky'!A37:A38,výpočty!AM$3:AM$500,0),1))</f>
        <v>18</v>
      </c>
      <c r="AF37" s="30" t="str">
        <f>IF('mladší žačky'!$A37:$A38="","",INDEX(výpočty!AF$3:AF$500,MATCH('mladší žačky'!$A37:$A38,výpočty!$AM$3:$AM$500,0),1))</f>
        <v>Havránková</v>
      </c>
      <c r="AG37" s="30" t="str">
        <f>IF('mladší žačky'!$A37:$A38="","",INDEX(výpočty!AG$3:AG$500,MATCH('mladší žačky'!$A37:$A38,výpočty!$AM$3:$AM$500,0),1))</f>
        <v>Eva</v>
      </c>
      <c r="AH37" s="31" t="str">
        <f>IF('mladší žačky'!$A37:$A38="","",INDEX(výpočty!AH$3:AH$500,MATCH('mladší žačky'!$A37:$A38,výpočty!$AM$3:$AM$500,0),1))</f>
        <v>Prchalov</v>
      </c>
      <c r="AI37" s="2">
        <f>IF('mladší žačky'!A37:A38="","",INDEX(výpočty!AI$3:AI$500,MATCH('mladší žačky'!A37:A38,výpočty!$AM$3:$AM$500,0),1))</f>
        <v>50.271000000000001</v>
      </c>
    </row>
    <row r="38" spans="1:35" ht="18" x14ac:dyDescent="0.35">
      <c r="A38" s="25"/>
      <c r="B38" s="30"/>
      <c r="C38" s="30"/>
      <c r="D38" s="31"/>
      <c r="E38" s="2" t="str">
        <f>IF('starší žáci'!$A37="","",INDEX(výpočty!E$3:E$500,MATCH('starší žáci'!$A37,výpočty!$I$3:$I$500,0)+1,1))</f>
        <v/>
      </c>
      <c r="K38" s="29"/>
      <c r="L38" s="30"/>
      <c r="M38" s="30"/>
      <c r="N38" s="31"/>
      <c r="O38" s="2" t="str">
        <f>IF('starší žačky'!A37="","",INDEX(výpočty!O$3:O$500,MATCH('starší žačky'!A37,výpočty!$S$3:$S$500,0)+1,1))</f>
        <v/>
      </c>
      <c r="U38" s="29"/>
      <c r="V38" s="30"/>
      <c r="W38" s="30"/>
      <c r="X38" s="31"/>
      <c r="Y38" s="2">
        <f>IF('mladší žáci '!A37="","",INDEX(výpočty!Y$3:Y$500,MATCH('mladší žáci '!A37,výpočty!$AC$3:$AC$500,0)+1,1))</f>
        <v>27.27</v>
      </c>
      <c r="AE38" s="29"/>
      <c r="AF38" s="30"/>
      <c r="AG38" s="30"/>
      <c r="AH38" s="31"/>
      <c r="AI38" s="2">
        <f>IF('mladší žačky'!A37="","",INDEX(výpočty!AI$3:AI$500,MATCH('mladší žačky'!A37,výpočty!$AM$3:$AM$500,0)+1,1))</f>
        <v>46.301000000000002</v>
      </c>
    </row>
    <row r="39" spans="1:35" ht="18" x14ac:dyDescent="0.35">
      <c r="A39" s="25" t="str">
        <f>IF('starší žáci'!A39:A40="","",INDEX(výpočty!G$3:G$500,MATCH('starší žáci'!A39:A40,výpočty!I$3:I$500,0),1))</f>
        <v/>
      </c>
      <c r="B39" s="30" t="str">
        <f>IF('starší žáci'!$A39:$A40="","",INDEX(výpočty!B$3:B$500,MATCH('starší žáci'!$A39:$A40,výpočty!$I$3:$I$500,0),1))</f>
        <v/>
      </c>
      <c r="C39" s="30" t="str">
        <f>IF('starší žáci'!$A39:$A40="","",INDEX(výpočty!C$3:C$500,MATCH('starší žáci'!$A39:$A40,výpočty!$I$3:$I$500,0),1))</f>
        <v/>
      </c>
      <c r="D39" s="31" t="str">
        <f>IF('starší žáci'!$A39:$A40="","",INDEX(výpočty!D$3:D$500,MATCH('starší žáci'!$A39:$A40,výpočty!$I$3:$I$500,0),1))</f>
        <v/>
      </c>
      <c r="E39" s="2" t="str">
        <f>IF('starší žáci'!$A39:$A40="","",INDEX(výpočty!E$3:E$500,MATCH('starší žáci'!$A39:$A40,výpočty!$I$3:$I$500,0),1))</f>
        <v/>
      </c>
      <c r="K39" s="28" t="str">
        <f>IF('starší žačky'!A39:A40="","",INDEX(výpočty!Q$3:Q$500,MATCH('starší žačky'!A39:A40,výpočty!S$3:S$500,0),1))</f>
        <v/>
      </c>
      <c r="L39" s="30" t="str">
        <f>IF('starší žačky'!$A39:$A40="","",INDEX(výpočty!L$3:L$500,MATCH('starší žačky'!$A39:$A40,výpočty!$S$3:$S$500,0),1))</f>
        <v/>
      </c>
      <c r="M39" s="30" t="str">
        <f>IF('starší žačky'!$A39:$A40="","",INDEX(výpočty!M$3:M$500,MATCH('starší žačky'!$A39:$A40,výpočty!$S$3:$S$500,0),1))</f>
        <v/>
      </c>
      <c r="N39" s="31" t="str">
        <f>IF('starší žačky'!$A39:$A40="","",INDEX(výpočty!N$3:N$500,MATCH('starší žačky'!$A39:$A40,výpočty!$S$3:$S$500,0),1))</f>
        <v/>
      </c>
      <c r="O39" s="2" t="str">
        <f>IF('starší žačky'!A39:A40="","",INDEX(výpočty!O$3:O$500,MATCH('starší žačky'!A39:A40,výpočty!$S$3:$S$500,0),1))</f>
        <v/>
      </c>
      <c r="U39" s="28">
        <f>IF('mladší žáci '!A39:A40="","",INDEX(výpočty!AA$3:AA$500,MATCH('mladší žáci '!A39:A40,výpočty!AC$3:AC$500,0),1))</f>
        <v>19</v>
      </c>
      <c r="V39" s="30" t="str">
        <f>IF('mladší žáci '!$A39:$A40="","",INDEX(výpočty!V$3:V$500,MATCH('mladší žáci '!$A39:$A40,výpočty!$AC$3:$AC$500,0),1))</f>
        <v>Polášek</v>
      </c>
      <c r="W39" s="30" t="str">
        <f>IF('mladší žáci '!$A39:$A40="","",INDEX(výpočty!W$3:W$500,MATCH('mladší žáci '!$A39:$A40,výpočty!$AC$3:$AC$500,0),1))</f>
        <v>David</v>
      </c>
      <c r="X39" s="31" t="str">
        <f>IF('mladší žáci '!$A39:$A40="","",INDEX(výpočty!X$3:X$500,MATCH('mladší žáci '!$A39:$A40,výpočty!$AC$3:$AC$500,0),1))</f>
        <v>Frenštát pod Radhoštěm</v>
      </c>
      <c r="Y39" s="2">
        <f>IF('mladší žáci '!A39:A40="","",INDEX(výpočty!Y$3:Y$500,MATCH('mladší žáci '!A39:A40,výpočty!$AC$3:$AC$500,0),1))</f>
        <v>27.344999999999999</v>
      </c>
      <c r="AE39" s="28" t="str">
        <f>IF('mladší žačky'!A39:A40="","",INDEX(výpočty!AK$3:AK$500,MATCH('mladší žačky'!A39:A40,výpočty!AM$3:AM$500,0),1))</f>
        <v/>
      </c>
      <c r="AF39" s="30" t="str">
        <f>IF('mladší žačky'!$A39:$A40="","",INDEX(výpočty!AF$3:AF$500,MATCH('mladší žačky'!$A39:$A40,výpočty!$AM$3:$AM$500,0),1))</f>
        <v/>
      </c>
      <c r="AG39" s="30" t="str">
        <f>IF('mladší žačky'!$A39:$A40="","",INDEX(výpočty!AG$3:AG$500,MATCH('mladší žačky'!$A39:$A40,výpočty!$AM$3:$AM$500,0),1))</f>
        <v/>
      </c>
      <c r="AH39" s="31" t="str">
        <f>IF('mladší žačky'!$A39:$A40="","",INDEX(výpočty!AH$3:AH$500,MATCH('mladší žačky'!$A39:$A40,výpočty!$AM$3:$AM$500,0),1))</f>
        <v/>
      </c>
      <c r="AI39" s="2" t="str">
        <f>IF('mladší žačky'!A39:A40="","",INDEX(výpočty!AI$3:AI$500,MATCH('mladší žačky'!A39:A40,výpočty!$AM$3:$AM$500,0),1))</f>
        <v/>
      </c>
    </row>
    <row r="40" spans="1:35" ht="18" x14ac:dyDescent="0.35">
      <c r="A40" s="25"/>
      <c r="B40" s="30"/>
      <c r="C40" s="30"/>
      <c r="D40" s="31"/>
      <c r="E40" s="2" t="str">
        <f>IF('starší žáci'!$A39="","",INDEX(výpočty!E$3:E$500,MATCH('starší žáci'!$A39,výpočty!$I$3:$I$500,0)+1,1))</f>
        <v/>
      </c>
      <c r="K40" s="29"/>
      <c r="L40" s="30"/>
      <c r="M40" s="30"/>
      <c r="N40" s="31"/>
      <c r="O40" s="2" t="str">
        <f>IF('starší žačky'!A39="","",INDEX(výpočty!O$3:O$500,MATCH('starší žačky'!A39,výpočty!$S$3:$S$500,0)+1,1))</f>
        <v/>
      </c>
      <c r="U40" s="29"/>
      <c r="V40" s="30"/>
      <c r="W40" s="30"/>
      <c r="X40" s="31"/>
      <c r="Y40" s="2">
        <f>IF('mladší žáci '!A39="","",INDEX(výpočty!Y$3:Y$500,MATCH('mladší žáci '!A39,výpočty!$AC$3:$AC$500,0)+1,1))</f>
        <v>29.024000000000001</v>
      </c>
      <c r="AE40" s="29"/>
      <c r="AF40" s="30"/>
      <c r="AG40" s="30"/>
      <c r="AH40" s="31"/>
      <c r="AI40" s="2" t="str">
        <f>IF('mladší žačky'!A39="","",INDEX(výpočty!AI$3:AI$500,MATCH('mladší žačky'!A39,výpočty!$AM$3:$AM$500,0)+1,1))</f>
        <v/>
      </c>
    </row>
    <row r="41" spans="1:35" ht="18" x14ac:dyDescent="0.35">
      <c r="A41" s="25" t="str">
        <f>IF('starší žáci'!A41:A42="","",INDEX(výpočty!G$3:G$500,MATCH('starší žáci'!A41:A42,výpočty!I$3:I$500,0),1))</f>
        <v/>
      </c>
      <c r="B41" s="30" t="str">
        <f>IF('starší žáci'!$A41:$A42="","",INDEX(výpočty!B$3:B$500,MATCH('starší žáci'!$A41:$A42,výpočty!$I$3:$I$500,0),1))</f>
        <v/>
      </c>
      <c r="C41" s="30" t="str">
        <f>IF('starší žáci'!$A41:$A42="","",INDEX(výpočty!C$3:C$500,MATCH('starší žáci'!$A41:$A42,výpočty!$I$3:$I$500,0),1))</f>
        <v/>
      </c>
      <c r="D41" s="31" t="str">
        <f>IF('starší žáci'!$A41:$A42="","",INDEX(výpočty!D$3:D$500,MATCH('starší žáci'!$A41:$A42,výpočty!$I$3:$I$500,0),1))</f>
        <v/>
      </c>
      <c r="E41" s="2" t="str">
        <f>IF('starší žáci'!$A41:$A42="","",INDEX(výpočty!E$3:E$500,MATCH('starší žáci'!$A41:$A42,výpočty!$I$3:$I$500,0),1))</f>
        <v/>
      </c>
      <c r="K41" s="28" t="str">
        <f>IF('starší žačky'!A41:A42="","",INDEX(výpočty!Q$3:Q$500,MATCH('starší žačky'!A41:A42,výpočty!S$3:S$500,0),1))</f>
        <v/>
      </c>
      <c r="L41" s="30" t="str">
        <f>IF('starší žačky'!$A41:$A42="","",INDEX(výpočty!L$3:L$500,MATCH('starší žačky'!$A41:$A42,výpočty!$S$3:$S$500,0),1))</f>
        <v/>
      </c>
      <c r="M41" s="30" t="str">
        <f>IF('starší žačky'!$A41:$A42="","",INDEX(výpočty!M$3:M$500,MATCH('starší žačky'!$A41:$A42,výpočty!$S$3:$S$500,0),1))</f>
        <v/>
      </c>
      <c r="N41" s="31" t="str">
        <f>IF('starší žačky'!$A41:$A42="","",INDEX(výpočty!N$3:N$500,MATCH('starší žačky'!$A41:$A42,výpočty!$S$3:$S$500,0),1))</f>
        <v/>
      </c>
      <c r="O41" s="2" t="str">
        <f>IF('starší žačky'!A41:A42="","",INDEX(výpočty!O$3:O$500,MATCH('starší žačky'!A41:A42,výpočty!$S$3:$S$500,0),1))</f>
        <v/>
      </c>
      <c r="U41" s="28">
        <f>IF('mladší žáci '!A41:A42="","",INDEX(výpočty!AA$3:AA$500,MATCH('mladší žáci '!A41:A42,výpočty!AC$3:AC$500,0),1))</f>
        <v>20</v>
      </c>
      <c r="V41" s="30" t="str">
        <f>IF('mladší žáci '!$A41:$A42="","",INDEX(výpočty!V$3:V$500,MATCH('mladší žáci '!$A41:$A42,výpočty!$AC$3:$AC$500,0),1))</f>
        <v>Hrubiš</v>
      </c>
      <c r="W41" s="30" t="str">
        <f>IF('mladší žáci '!$A41:$A42="","",INDEX(výpočty!W$3:W$500,MATCH('mladší žáci '!$A41:$A42,výpočty!$AC$3:$AC$500,0),1))</f>
        <v>Mikuláš</v>
      </c>
      <c r="X41" s="31" t="str">
        <f>IF('mladší žáci '!$A41:$A42="","",INDEX(výpočty!X$3:X$500,MATCH('mladší žáci '!$A41:$A42,výpočty!$AC$3:$AC$500,0),1))</f>
        <v>Frenštát pod Radhoštěm</v>
      </c>
      <c r="Y41" s="2">
        <f>IF('mladší žáci '!A41:A42="","",INDEX(výpočty!Y$3:Y$500,MATCH('mladší žáci '!A41:A42,výpočty!$AC$3:$AC$500,0),1))</f>
        <v>28.433</v>
      </c>
      <c r="AE41" s="28" t="str">
        <f>IF('mladší žačky'!A41:A42="","",INDEX(výpočty!AK$3:AK$500,MATCH('mladší žačky'!A41:A42,výpočty!AM$3:AM$500,0),1))</f>
        <v/>
      </c>
      <c r="AF41" s="30" t="str">
        <f>IF('mladší žačky'!$A41:$A42="","",INDEX(výpočty!AF$3:AF$500,MATCH('mladší žačky'!$A41:$A42,výpočty!$AM$3:$AM$500,0),1))</f>
        <v/>
      </c>
      <c r="AG41" s="30" t="str">
        <f>IF('mladší žačky'!$A41:$A42="","",INDEX(výpočty!AG$3:AG$500,MATCH('mladší žačky'!$A41:$A42,výpočty!$AM$3:$AM$500,0),1))</f>
        <v/>
      </c>
      <c r="AH41" s="31" t="str">
        <f>IF('mladší žačky'!$A41:$A42="","",INDEX(výpočty!AH$3:AH$500,MATCH('mladší žačky'!$A41:$A42,výpočty!$AM$3:$AM$500,0),1))</f>
        <v/>
      </c>
      <c r="AI41" s="2" t="str">
        <f>IF('mladší žačky'!A41:A42="","",INDEX(výpočty!AI$3:AI$500,MATCH('mladší žačky'!A41:A42,výpočty!$AM$3:$AM$500,0),1))</f>
        <v/>
      </c>
    </row>
    <row r="42" spans="1:35" ht="18" x14ac:dyDescent="0.35">
      <c r="A42" s="25"/>
      <c r="B42" s="30"/>
      <c r="C42" s="30"/>
      <c r="D42" s="31"/>
      <c r="E42" s="2" t="str">
        <f>IF('starší žáci'!$A41="","",INDEX(výpočty!E$3:E$500,MATCH('starší žáci'!$A41,výpočty!$I$3:$I$500,0)+1,1))</f>
        <v/>
      </c>
      <c r="K42" s="29"/>
      <c r="L42" s="30"/>
      <c r="M42" s="30"/>
      <c r="N42" s="31"/>
      <c r="O42" s="2" t="str">
        <f>IF('starší žačky'!A41="","",INDEX(výpočty!O$3:O$500,MATCH('starší žačky'!A41,výpočty!$S$3:$S$500,0)+1,1))</f>
        <v/>
      </c>
      <c r="U42" s="29"/>
      <c r="V42" s="30"/>
      <c r="W42" s="30"/>
      <c r="X42" s="31"/>
      <c r="Y42" s="2">
        <f>IF('mladší žáci '!A41="","",INDEX(výpočty!Y$3:Y$500,MATCH('mladší žáci '!A41,výpočty!$AC$3:$AC$500,0)+1,1))</f>
        <v>29.344999999999999</v>
      </c>
      <c r="AE42" s="29"/>
      <c r="AF42" s="30"/>
      <c r="AG42" s="30"/>
      <c r="AH42" s="31"/>
      <c r="AI42" s="2" t="str">
        <f>IF('mladší žačky'!A41="","",INDEX(výpočty!AI$3:AI$500,MATCH('mladší žačky'!A41,výpočty!$AM$3:$AM$500,0)+1,1))</f>
        <v/>
      </c>
    </row>
    <row r="43" spans="1:35" ht="18" x14ac:dyDescent="0.35">
      <c r="A43" s="25" t="str">
        <f>IF('starší žáci'!A43:A44="","",INDEX(výpočty!G$3:G$500,MATCH('starší žáci'!A43:A44,výpočty!I$3:I$500,0),1))</f>
        <v/>
      </c>
      <c r="B43" s="30" t="str">
        <f>IF('starší žáci'!$A43:$A44="","",INDEX(výpočty!B$3:B$500,MATCH('starší žáci'!$A43:$A44,výpočty!$I$3:$I$500,0),1))</f>
        <v/>
      </c>
      <c r="C43" s="30" t="str">
        <f>IF('starší žáci'!$A43:$A44="","",INDEX(výpočty!C$3:C$500,MATCH('starší žáci'!$A43:$A44,výpočty!$I$3:$I$500,0),1))</f>
        <v/>
      </c>
      <c r="D43" s="31" t="str">
        <f>IF('starší žáci'!$A43:$A44="","",INDEX(výpočty!D$3:D$500,MATCH('starší žáci'!$A43:$A44,výpočty!$I$3:$I$500,0),1))</f>
        <v/>
      </c>
      <c r="E43" s="2" t="str">
        <f>IF('starší žáci'!$A43:$A44="","",INDEX(výpočty!E$3:E$500,MATCH('starší žáci'!$A43:$A44,výpočty!$I$3:$I$500,0),1))</f>
        <v/>
      </c>
      <c r="K43" s="28" t="str">
        <f>IF('starší žačky'!A43:A44="","",INDEX(výpočty!Q$3:Q$500,MATCH('starší žačky'!A43:A44,výpočty!S$3:S$500,0),1))</f>
        <v/>
      </c>
      <c r="L43" s="30" t="str">
        <f>IF('starší žačky'!$A43:$A44="","",INDEX(výpočty!L$3:L$500,MATCH('starší žačky'!$A43:$A44,výpočty!$S$3:$S$500,0),1))</f>
        <v/>
      </c>
      <c r="M43" s="30" t="str">
        <f>IF('starší žačky'!$A43:$A44="","",INDEX(výpočty!M$3:M$500,MATCH('starší žačky'!$A43:$A44,výpočty!$S$3:$S$500,0),1))</f>
        <v/>
      </c>
      <c r="N43" s="31" t="str">
        <f>IF('starší žačky'!$A43:$A44="","",INDEX(výpočty!N$3:N$500,MATCH('starší žačky'!$A43:$A44,výpočty!$S$3:$S$500,0),1))</f>
        <v/>
      </c>
      <c r="O43" s="2" t="str">
        <f>IF('starší žačky'!A43:A44="","",INDEX(výpočty!O$3:O$500,MATCH('starší žačky'!A43:A44,výpočty!$S$3:$S$500,0),1))</f>
        <v/>
      </c>
      <c r="U43" s="28">
        <f>IF('mladší žáci '!A43:A44="","",INDEX(výpočty!AA$3:AA$500,MATCH('mladší žáci '!A43:A44,výpočty!AC$3:AC$500,0),1))</f>
        <v>21</v>
      </c>
      <c r="V43" s="30" t="str">
        <f>IF('mladší žáci '!$A43:$A44="","",INDEX(výpočty!V$3:V$500,MATCH('mladší žáci '!$A43:$A44,výpočty!$AC$3:$AC$500,0),1))</f>
        <v>Pumprla</v>
      </c>
      <c r="W43" s="30" t="str">
        <f>IF('mladší žáci '!$A43:$A44="","",INDEX(výpočty!W$3:W$500,MATCH('mladší žáci '!$A43:$A44,výpočty!$AC$3:$AC$500,0),1))</f>
        <v>Michal</v>
      </c>
      <c r="X43" s="31" t="str">
        <f>IF('mladší žáci '!$A43:$A44="","",INDEX(výpočty!X$3:X$500,MATCH('mladší žáci '!$A43:$A44,výpočty!$AC$3:$AC$500,0),1))</f>
        <v>Prchalov</v>
      </c>
      <c r="Y43" s="2">
        <f>IF('mladší žáci '!A43:A44="","",INDEX(výpočty!Y$3:Y$500,MATCH('mladší žáci '!A43:A44,výpočty!$AC$3:$AC$500,0),1))</f>
        <v>30.847999999999999</v>
      </c>
      <c r="AE43" s="28" t="str">
        <f>IF('mladší žačky'!A43:A44="","",INDEX(výpočty!AK$3:AK$500,MATCH('mladší žačky'!A43:A44,výpočty!AM$3:AM$500,0),1))</f>
        <v/>
      </c>
      <c r="AF43" s="30" t="str">
        <f>IF('mladší žačky'!$A43:$A44="","",INDEX(výpočty!AF$3:AF$500,MATCH('mladší žačky'!$A43:$A44,výpočty!$AM$3:$AM$500,0),1))</f>
        <v/>
      </c>
      <c r="AG43" s="30" t="str">
        <f>IF('mladší žačky'!$A43:$A44="","",INDEX(výpočty!AG$3:AG$500,MATCH('mladší žačky'!$A43:$A44,výpočty!$AM$3:$AM$500,0),1))</f>
        <v/>
      </c>
      <c r="AH43" s="31" t="str">
        <f>IF('mladší žačky'!$A43:$A44="","",INDEX(výpočty!AH$3:AH$500,MATCH('mladší žačky'!$A43:$A44,výpočty!$AM$3:$AM$500,0),1))</f>
        <v/>
      </c>
      <c r="AI43" s="2" t="str">
        <f>IF('mladší žačky'!A43:A44="","",INDEX(výpočty!AI$3:AI$500,MATCH('mladší žačky'!A43:A44,výpočty!$AM$3:$AM$500,0),1))</f>
        <v/>
      </c>
    </row>
    <row r="44" spans="1:35" ht="18" x14ac:dyDescent="0.35">
      <c r="A44" s="25"/>
      <c r="B44" s="30"/>
      <c r="C44" s="30"/>
      <c r="D44" s="31"/>
      <c r="E44" s="2" t="str">
        <f>IF('starší žáci'!$A43="","",INDEX(výpočty!E$3:E$500,MATCH('starší žáci'!$A43,výpočty!$I$3:$I$500,0)+1,1))</f>
        <v/>
      </c>
      <c r="K44" s="29"/>
      <c r="L44" s="30"/>
      <c r="M44" s="30"/>
      <c r="N44" s="31"/>
      <c r="O44" s="2" t="str">
        <f>IF('starší žačky'!A43="","",INDEX(výpočty!O$3:O$500,MATCH('starší žačky'!A43,výpočty!$S$3:$S$500,0)+1,1))</f>
        <v/>
      </c>
      <c r="U44" s="29"/>
      <c r="V44" s="30"/>
      <c r="W44" s="30"/>
      <c r="X44" s="31"/>
      <c r="Y44" s="2">
        <f>IF('mladší žáci '!A43="","",INDEX(výpočty!Y$3:Y$500,MATCH('mladší žáci '!A43,výpočty!$AC$3:$AC$500,0)+1,1))</f>
        <v>28.678000000000001</v>
      </c>
      <c r="AE44" s="29"/>
      <c r="AF44" s="30"/>
      <c r="AG44" s="30"/>
      <c r="AH44" s="31"/>
      <c r="AI44" s="2" t="str">
        <f>IF('mladší žačky'!A43="","",INDEX(výpočty!AI$3:AI$500,MATCH('mladší žačky'!A43,výpočty!$AM$3:$AM$500,0)+1,1))</f>
        <v/>
      </c>
    </row>
    <row r="45" spans="1:35" ht="18" x14ac:dyDescent="0.35">
      <c r="A45" s="25" t="str">
        <f>IF('starší žáci'!A45:A46="","",INDEX(výpočty!G$3:G$500,MATCH('starší žáci'!A45:A46,výpočty!I$3:I$500,0),1))</f>
        <v/>
      </c>
      <c r="B45" s="30" t="str">
        <f>IF('starší žáci'!$A45:$A46="","",INDEX(výpočty!B$3:B$500,MATCH('starší žáci'!$A45:$A46,výpočty!$I$3:$I$500,0),1))</f>
        <v/>
      </c>
      <c r="C45" s="30" t="str">
        <f>IF('starší žáci'!$A45:$A46="","",INDEX(výpočty!C$3:C$500,MATCH('starší žáci'!$A45:$A46,výpočty!$I$3:$I$500,0),1))</f>
        <v/>
      </c>
      <c r="D45" s="31" t="str">
        <f>IF('starší žáci'!$A45:$A46="","",INDEX(výpočty!D$3:D$500,MATCH('starší žáci'!$A45:$A46,výpočty!$I$3:$I$500,0),1))</f>
        <v/>
      </c>
      <c r="E45" s="2" t="str">
        <f>IF('starší žáci'!$A45:$A46="","",INDEX(výpočty!E$3:E$500,MATCH('starší žáci'!$A45:$A46,výpočty!$I$3:$I$500,0),1))</f>
        <v/>
      </c>
      <c r="K45" s="28" t="str">
        <f>IF('starší žačky'!A45:A46="","",INDEX(výpočty!Q$3:Q$500,MATCH('starší žačky'!A45:A46,výpočty!S$3:S$500,0),1))</f>
        <v/>
      </c>
      <c r="L45" s="30" t="str">
        <f>IF('starší žačky'!$A45:$A46="","",INDEX(výpočty!L$3:L$500,MATCH('starší žačky'!$A45:$A46,výpočty!$S$3:$S$500,0),1))</f>
        <v/>
      </c>
      <c r="M45" s="30" t="str">
        <f>IF('starší žačky'!$A45:$A46="","",INDEX(výpočty!M$3:M$500,MATCH('starší žačky'!$A45:$A46,výpočty!$S$3:$S$500,0),1))</f>
        <v/>
      </c>
      <c r="N45" s="31" t="str">
        <f>IF('starší žačky'!$A45:$A46="","",INDEX(výpočty!N$3:N$500,MATCH('starší žačky'!$A45:$A46,výpočty!$S$3:$S$500,0),1))</f>
        <v/>
      </c>
      <c r="O45" s="2" t="str">
        <f>IF('starší žačky'!A45:A46="","",INDEX(výpočty!O$3:O$500,MATCH('starší žačky'!A45:A46,výpočty!$S$3:$S$500,0),1))</f>
        <v/>
      </c>
      <c r="U45" s="28">
        <f>IF('mladší žáci '!A45:A46="","",INDEX(výpočty!AA$3:AA$500,MATCH('mladší žáci '!A45:A46,výpočty!AC$3:AC$500,0),1))</f>
        <v>22</v>
      </c>
      <c r="V45" s="30" t="str">
        <f>IF('mladší žáci '!$A45:$A46="","",INDEX(výpočty!V$3:V$500,MATCH('mladší žáci '!$A45:$A46,výpočty!$AC$3:$AC$500,0),1))</f>
        <v>Glista</v>
      </c>
      <c r="W45" s="30" t="str">
        <f>IF('mladší žáci '!$A45:$A46="","",INDEX(výpočty!W$3:W$500,MATCH('mladší žáci '!$A45:$A46,výpočty!$AC$3:$AC$500,0),1))</f>
        <v>Vojtěch</v>
      </c>
      <c r="X45" s="31" t="str">
        <f>IF('mladší žáci '!$A45:$A46="","",INDEX(výpočty!X$3:X$500,MATCH('mladší žáci '!$A45:$A46,výpočty!$AC$3:$AC$500,0),1))</f>
        <v>Frenštát pod Radhoštěm</v>
      </c>
      <c r="Y45" s="2">
        <f>IF('mladší žáci '!A45:A46="","",INDEX(výpočty!Y$3:Y$500,MATCH('mladší žáci '!A45:A46,výpočty!$AC$3:$AC$500,0),1))</f>
        <v>29.853000000000002</v>
      </c>
      <c r="AE45" s="28" t="str">
        <f>IF('mladší žačky'!A45:A46="","",INDEX(výpočty!AK$3:AK$500,MATCH('mladší žačky'!A45:A46,výpočty!AM$3:AM$500,0),1))</f>
        <v/>
      </c>
      <c r="AF45" s="30" t="str">
        <f>IF('mladší žačky'!$A45:$A46="","",INDEX(výpočty!AF$3:AF$500,MATCH('mladší žačky'!$A45:$A46,výpočty!$AM$3:$AM$500,0),1))</f>
        <v/>
      </c>
      <c r="AG45" s="30" t="str">
        <f>IF('mladší žačky'!$A45:$A46="","",INDEX(výpočty!AG$3:AG$500,MATCH('mladší žačky'!$A45:$A46,výpočty!$AM$3:$AM$500,0),1))</f>
        <v/>
      </c>
      <c r="AH45" s="31" t="str">
        <f>IF('mladší žačky'!$A45:$A46="","",INDEX(výpočty!AH$3:AH$500,MATCH('mladší žačky'!$A45:$A46,výpočty!$AM$3:$AM$500,0),1))</f>
        <v/>
      </c>
      <c r="AI45" s="2" t="str">
        <f>IF('mladší žačky'!A45:A46="","",INDEX(výpočty!AI$3:AI$500,MATCH('mladší žačky'!A45:A46,výpočty!$AM$3:$AM$500,0),1))</f>
        <v/>
      </c>
    </row>
    <row r="46" spans="1:35" ht="18" x14ac:dyDescent="0.35">
      <c r="A46" s="25"/>
      <c r="B46" s="30"/>
      <c r="C46" s="30"/>
      <c r="D46" s="31"/>
      <c r="E46" s="2" t="str">
        <f>IF('starší žáci'!$A45="","",INDEX(výpočty!E$3:E$500,MATCH('starší žáci'!$A45,výpočty!$I$3:$I$500,0)+1,1))</f>
        <v/>
      </c>
      <c r="K46" s="29"/>
      <c r="L46" s="30"/>
      <c r="M46" s="30"/>
      <c r="N46" s="31"/>
      <c r="O46" s="2" t="str">
        <f>IF('starší žačky'!A45="","",INDEX(výpočty!O$3:O$500,MATCH('starší žačky'!A45,výpočty!$S$3:$S$500,0)+1,1))</f>
        <v/>
      </c>
      <c r="U46" s="29"/>
      <c r="V46" s="30"/>
      <c r="W46" s="30"/>
      <c r="X46" s="31"/>
      <c r="Y46" s="2">
        <f>IF('mladší žáci '!A45="","",INDEX(výpočty!Y$3:Y$500,MATCH('mladší žáci '!A45,výpočty!$AC$3:$AC$500,0)+1,1))</f>
        <v>29.532</v>
      </c>
      <c r="AE46" s="29"/>
      <c r="AF46" s="30"/>
      <c r="AG46" s="30"/>
      <c r="AH46" s="31"/>
      <c r="AI46" s="2" t="str">
        <f>IF('mladší žačky'!A45="","",INDEX(výpočty!AI$3:AI$500,MATCH('mladší žačky'!A45,výpočty!$AM$3:$AM$500,0)+1,1))</f>
        <v/>
      </c>
    </row>
    <row r="47" spans="1:35" ht="18" x14ac:dyDescent="0.35">
      <c r="A47" s="25" t="str">
        <f>IF('starší žáci'!A47:A48="","",INDEX(výpočty!G$3:G$500,MATCH('starší žáci'!A47:A48,výpočty!I$3:I$500,0),1))</f>
        <v/>
      </c>
      <c r="B47" s="30" t="str">
        <f>IF('starší žáci'!$A47:$A48="","",INDEX(výpočty!B$3:B$500,MATCH('starší žáci'!$A47:$A48,výpočty!$I$3:$I$500,0),1))</f>
        <v/>
      </c>
      <c r="C47" s="30" t="str">
        <f>IF('starší žáci'!$A47:$A48="","",INDEX(výpočty!C$3:C$500,MATCH('starší žáci'!$A47:$A48,výpočty!$I$3:$I$500,0),1))</f>
        <v/>
      </c>
      <c r="D47" s="31" t="str">
        <f>IF('starší žáci'!$A47:$A48="","",INDEX(výpočty!D$3:D$500,MATCH('starší žáci'!$A47:$A48,výpočty!$I$3:$I$500,0),1))</f>
        <v/>
      </c>
      <c r="E47" s="2" t="str">
        <f>IF('starší žáci'!$A47:$A48="","",INDEX(výpočty!E$3:E$500,MATCH('starší žáci'!$A47:$A48,výpočty!$I$3:$I$500,0),1))</f>
        <v/>
      </c>
      <c r="K47" s="28" t="str">
        <f>IF('starší žačky'!A47:A48="","",INDEX(výpočty!Q$3:Q$500,MATCH('starší žačky'!A47:A48,výpočty!S$3:S$500,0),1))</f>
        <v/>
      </c>
      <c r="L47" s="30" t="str">
        <f>IF('starší žačky'!$A47:$A48="","",INDEX(výpočty!L$3:L$500,MATCH('starší žačky'!$A47:$A48,výpočty!$S$3:$S$500,0),1))</f>
        <v/>
      </c>
      <c r="M47" s="30" t="str">
        <f>IF('starší žačky'!$A47:$A48="","",INDEX(výpočty!M$3:M$500,MATCH('starší žačky'!$A47:$A48,výpočty!$S$3:$S$500,0),1))</f>
        <v/>
      </c>
      <c r="N47" s="31" t="str">
        <f>IF('starší žačky'!$A47:$A48="","",INDEX(výpočty!N$3:N$500,MATCH('starší žačky'!$A47:$A48,výpočty!$S$3:$S$500,0),1))</f>
        <v/>
      </c>
      <c r="O47" s="2" t="str">
        <f>IF('starší žačky'!A47:A48="","",INDEX(výpočty!O$3:O$500,MATCH('starší žačky'!A47:A48,výpočty!$S$3:$S$500,0),1))</f>
        <v/>
      </c>
      <c r="U47" s="28">
        <f>IF('mladší žáci '!A47:A48="","",INDEX(výpočty!AA$3:AA$500,MATCH('mladší žáci '!A47:A48,výpočty!AC$3:AC$500,0),1))</f>
        <v>23</v>
      </c>
      <c r="V47" s="30" t="str">
        <f>IF('mladší žáci '!$A47:$A48="","",INDEX(výpočty!V$3:V$500,MATCH('mladší žáci '!$A47:$A48,výpočty!$AC$3:$AC$500,0),1))</f>
        <v>Gerlich</v>
      </c>
      <c r="W47" s="30" t="str">
        <f>IF('mladší žáci '!$A47:$A48="","",INDEX(výpočty!W$3:W$500,MATCH('mladší žáci '!$A47:$A48,výpočty!$AC$3:$AC$500,0),1))</f>
        <v>Jakub</v>
      </c>
      <c r="X47" s="31" t="str">
        <f>IF('mladší žáci '!$A47:$A48="","",INDEX(výpočty!X$3:X$500,MATCH('mladší žáci '!$A47:$A48,výpočty!$AC$3:$AC$500,0),1))</f>
        <v>Frenštát pod Radhoštěm</v>
      </c>
      <c r="Y47" s="2">
        <f>IF('mladší žáci '!A47:A48="","",INDEX(výpočty!Y$3:Y$500,MATCH('mladší žáci '!A47:A48,výpočty!$AC$3:$AC$500,0),1))</f>
        <v>31.349</v>
      </c>
      <c r="AE47" s="28" t="str">
        <f>IF('mladší žačky'!A47:A48="","",INDEX(výpočty!AK$3:AK$500,MATCH('mladší žačky'!A47:A48,výpočty!AM$3:AM$500,0),1))</f>
        <v/>
      </c>
      <c r="AF47" s="30" t="str">
        <f>IF('mladší žačky'!$A47:$A48="","",INDEX(výpočty!AF$3:AF$500,MATCH('mladší žačky'!$A47:$A48,výpočty!$AM$3:$AM$500,0),1))</f>
        <v/>
      </c>
      <c r="AG47" s="30" t="str">
        <f>IF('mladší žačky'!$A47:$A48="","",INDEX(výpočty!AG$3:AG$500,MATCH('mladší žačky'!$A47:$A48,výpočty!$AM$3:$AM$500,0),1))</f>
        <v/>
      </c>
      <c r="AH47" s="31" t="str">
        <f>IF('mladší žačky'!$A47:$A48="","",INDEX(výpočty!AH$3:AH$500,MATCH('mladší žačky'!$A47:$A48,výpočty!$AM$3:$AM$500,0),1))</f>
        <v/>
      </c>
      <c r="AI47" s="2" t="str">
        <f>IF('mladší žačky'!A47:A48="","",INDEX(výpočty!AI$3:AI$500,MATCH('mladší žačky'!A47:A48,výpočty!$AM$3:$AM$500,0),1))</f>
        <v/>
      </c>
    </row>
    <row r="48" spans="1:35" ht="18" x14ac:dyDescent="0.35">
      <c r="A48" s="25"/>
      <c r="B48" s="30"/>
      <c r="C48" s="30"/>
      <c r="D48" s="31"/>
      <c r="E48" s="2" t="str">
        <f>IF('starší žáci'!$A47="","",INDEX(výpočty!E$3:E$500,MATCH('starší žáci'!$A47,výpočty!$I$3:$I$500,0)+1,1))</f>
        <v/>
      </c>
      <c r="K48" s="29"/>
      <c r="L48" s="30"/>
      <c r="M48" s="30"/>
      <c r="N48" s="31"/>
      <c r="O48" s="2" t="str">
        <f>IF('starší žačky'!A47="","",INDEX(výpočty!O$3:O$500,MATCH('starší žačky'!A47,výpočty!$S$3:$S$500,0)+1,1))</f>
        <v/>
      </c>
      <c r="U48" s="29"/>
      <c r="V48" s="30"/>
      <c r="W48" s="30"/>
      <c r="X48" s="31"/>
      <c r="Y48" s="2">
        <f>IF('mladší žáci '!A47="","",INDEX(výpočty!Y$3:Y$500,MATCH('mladší žáci '!A47,výpočty!$AC$3:$AC$500,0)+1,1))</f>
        <v>31.373999999999999</v>
      </c>
      <c r="AE48" s="29"/>
      <c r="AF48" s="30"/>
      <c r="AG48" s="30"/>
      <c r="AH48" s="31"/>
      <c r="AI48" s="2" t="str">
        <f>IF('mladší žačky'!A47="","",INDEX(výpočty!AI$3:AI$500,MATCH('mladší žačky'!A47,výpočty!$AM$3:$AM$500,0)+1,1))</f>
        <v/>
      </c>
    </row>
    <row r="49" spans="1:35" ht="18" x14ac:dyDescent="0.35">
      <c r="A49" s="25" t="str">
        <f>IF('starší žáci'!A49:A50="","",INDEX(výpočty!G$3:G$500,MATCH('starší žáci'!A49:A50,výpočty!I$3:I$500,0),1))</f>
        <v/>
      </c>
      <c r="B49" s="30" t="str">
        <f>IF('starší žáci'!$A49:$A50="","",INDEX(výpočty!B$3:B$500,MATCH('starší žáci'!$A49:$A50,výpočty!$I$3:$I$500,0),1))</f>
        <v/>
      </c>
      <c r="C49" s="30" t="str">
        <f>IF('starší žáci'!$A49:$A50="","",INDEX(výpočty!C$3:C$500,MATCH('starší žáci'!$A49:$A50,výpočty!$I$3:$I$500,0),1))</f>
        <v/>
      </c>
      <c r="D49" s="31" t="str">
        <f>IF('starší žáci'!$A49:$A50="","",INDEX(výpočty!D$3:D$500,MATCH('starší žáci'!$A49:$A50,výpočty!$I$3:$I$500,0),1))</f>
        <v/>
      </c>
      <c r="E49" s="2" t="str">
        <f>IF('starší žáci'!$A49:$A50="","",INDEX(výpočty!E$3:E$500,MATCH('starší žáci'!$A49:$A50,výpočty!$I$3:$I$500,0),1))</f>
        <v/>
      </c>
      <c r="K49" s="28" t="str">
        <f>IF('starší žačky'!A49:A50="","",INDEX(výpočty!Q$3:Q$500,MATCH('starší žačky'!A49:A50,výpočty!S$3:S$500,0),1))</f>
        <v/>
      </c>
      <c r="L49" s="30" t="str">
        <f>IF('starší žačky'!$A49:$A50="","",INDEX(výpočty!L$3:L$500,MATCH('starší žačky'!$A49:$A50,výpočty!$S$3:$S$500,0),1))</f>
        <v/>
      </c>
      <c r="M49" s="30" t="str">
        <f>IF('starší žačky'!$A49:$A50="","",INDEX(výpočty!M$3:M$500,MATCH('starší žačky'!$A49:$A50,výpočty!$S$3:$S$500,0),1))</f>
        <v/>
      </c>
      <c r="N49" s="31" t="str">
        <f>IF('starší žačky'!$A49:$A50="","",INDEX(výpočty!N$3:N$500,MATCH('starší žačky'!$A49:$A50,výpočty!$S$3:$S$500,0),1))</f>
        <v/>
      </c>
      <c r="O49" s="2" t="str">
        <f>IF('starší žačky'!A49:A50="","",INDEX(výpočty!O$3:O$500,MATCH('starší žačky'!A49:A50,výpočty!$S$3:$S$500,0),1))</f>
        <v/>
      </c>
      <c r="U49" s="28">
        <f>IF('mladší žáci '!A49:A50="","",INDEX(výpočty!AA$3:AA$500,MATCH('mladší žáci '!A49:A50,výpočty!AC$3:AC$500,0),1))</f>
        <v>24</v>
      </c>
      <c r="V49" s="30" t="str">
        <f>IF('mladší žáci '!$A49:$A50="","",INDEX(výpočty!V$3:V$500,MATCH('mladší žáci '!$A49:$A50,výpočty!$AC$3:$AC$500,0),1))</f>
        <v xml:space="preserve">Fojtík </v>
      </c>
      <c r="W49" s="30" t="str">
        <f>IF('mladší žáci '!$A49:$A50="","",INDEX(výpočty!W$3:W$500,MATCH('mladší žáci '!$A49:$A50,výpočty!$AC$3:$AC$500,0),1))</f>
        <v>Sebastián</v>
      </c>
      <c r="X49" s="31" t="str">
        <f>IF('mladší žáci '!$A49:$A50="","",INDEX(výpočty!X$3:X$500,MATCH('mladší žáci '!$A49:$A50,výpočty!$AC$3:$AC$500,0),1))</f>
        <v>Frenštát pod Radhoštěm</v>
      </c>
      <c r="Y49" s="2">
        <f>IF('mladší žáci '!A49:A50="","",INDEX(výpočty!Y$3:Y$500,MATCH('mladší žáci '!A49:A50,výpočty!$AC$3:$AC$500,0),1))</f>
        <v>39.253999999999998</v>
      </c>
      <c r="AE49" s="28" t="str">
        <f>IF('mladší žačky'!A49:A50="","",INDEX(výpočty!AK$3:AK$500,MATCH('mladší žačky'!A49:A50,výpočty!AM$3:AM$500,0),1))</f>
        <v/>
      </c>
      <c r="AF49" s="30" t="str">
        <f>IF('mladší žačky'!$A49:$A50="","",INDEX(výpočty!AF$3:AF$500,MATCH('mladší žačky'!$A49:$A50,výpočty!$AM$3:$AM$500,0),1))</f>
        <v/>
      </c>
      <c r="AG49" s="30" t="str">
        <f>IF('mladší žačky'!$A49:$A50="","",INDEX(výpočty!AG$3:AG$500,MATCH('mladší žačky'!$A49:$A50,výpočty!$AM$3:$AM$500,0),1))</f>
        <v/>
      </c>
      <c r="AH49" s="31" t="str">
        <f>IF('mladší žačky'!$A49:$A50="","",INDEX(výpočty!AH$3:AH$500,MATCH('mladší žačky'!$A49:$A50,výpočty!$AM$3:$AM$500,0),1))</f>
        <v/>
      </c>
      <c r="AI49" s="2" t="str">
        <f>IF('mladší žačky'!A49:A50="","",INDEX(výpočty!AI$3:AI$500,MATCH('mladší žačky'!A49:A50,výpočty!$AM$3:$AM$500,0),1))</f>
        <v/>
      </c>
    </row>
    <row r="50" spans="1:35" ht="18" x14ac:dyDescent="0.35">
      <c r="A50" s="25"/>
      <c r="B50" s="30"/>
      <c r="C50" s="30"/>
      <c r="D50" s="31"/>
      <c r="E50" s="2" t="str">
        <f>IF('starší žáci'!$A49="","",INDEX(výpočty!E$3:E$500,MATCH('starší žáci'!$A49,výpočty!$I$3:$I$500,0)+1,1))</f>
        <v/>
      </c>
      <c r="K50" s="29"/>
      <c r="L50" s="30"/>
      <c r="M50" s="30"/>
      <c r="N50" s="31"/>
      <c r="O50" s="2" t="str">
        <f>IF('starší žačky'!A49="","",INDEX(výpočty!O$3:O$500,MATCH('starší žačky'!A49,výpočty!$S$3:$S$500,0)+1,1))</f>
        <v/>
      </c>
      <c r="U50" s="29"/>
      <c r="V50" s="30"/>
      <c r="W50" s="30"/>
      <c r="X50" s="31"/>
      <c r="Y50" s="2">
        <f>IF('mladší žáci '!A49="","",INDEX(výpočty!Y$3:Y$500,MATCH('mladší žáci '!A49,výpočty!$AC$3:$AC$500,0)+1,1))</f>
        <v>34.323</v>
      </c>
      <c r="AE50" s="29"/>
      <c r="AF50" s="30"/>
      <c r="AG50" s="30"/>
      <c r="AH50" s="31"/>
      <c r="AI50" s="2" t="str">
        <f>IF('mladší žačky'!A49="","",INDEX(výpočty!AI$3:AI$500,MATCH('mladší žačky'!A49,výpočty!$AM$3:$AM$500,0)+1,1))</f>
        <v/>
      </c>
    </row>
    <row r="51" spans="1:35" ht="18" x14ac:dyDescent="0.35">
      <c r="A51" s="25" t="str">
        <f>IF('starší žáci'!A51:A52="","",INDEX(výpočty!G$3:G$500,MATCH('starší žáci'!A51:A52,výpočty!I$3:I$500,0),1))</f>
        <v/>
      </c>
      <c r="B51" s="30" t="str">
        <f>IF('starší žáci'!$A51:$A52="","",INDEX(výpočty!B$3:B$500,MATCH('starší žáci'!$A51:$A52,výpočty!$I$3:$I$500,0),1))</f>
        <v/>
      </c>
      <c r="C51" s="30" t="str">
        <f>IF('starší žáci'!$A51:$A52="","",INDEX(výpočty!C$3:C$500,MATCH('starší žáci'!$A51:$A52,výpočty!$I$3:$I$500,0),1))</f>
        <v/>
      </c>
      <c r="D51" s="31" t="str">
        <f>IF('starší žáci'!$A51:$A52="","",INDEX(výpočty!D$3:D$500,MATCH('starší žáci'!$A51:$A52,výpočty!$I$3:$I$500,0),1))</f>
        <v/>
      </c>
      <c r="E51" s="2" t="str">
        <f>IF('starší žáci'!$A51:$A52="","",INDEX(výpočty!E$3:E$500,MATCH('starší žáci'!$A51:$A52,výpočty!$I$3:$I$500,0),1))</f>
        <v/>
      </c>
      <c r="K51" s="28" t="str">
        <f>IF('starší žačky'!A51:A52="","",INDEX(výpočty!Q$3:Q$500,MATCH('starší žačky'!A51:A52,výpočty!S$3:S$500,0),1))</f>
        <v/>
      </c>
      <c r="L51" s="30" t="str">
        <f>IF('starší žačky'!$A51:$A52="","",INDEX(výpočty!L$3:L$500,MATCH('starší žačky'!$A51:$A52,výpočty!$S$3:$S$500,0),1))</f>
        <v/>
      </c>
      <c r="M51" s="30" t="str">
        <f>IF('starší žačky'!$A51:$A52="","",INDEX(výpočty!M$3:M$500,MATCH('starší žačky'!$A51:$A52,výpočty!$S$3:$S$500,0),1))</f>
        <v/>
      </c>
      <c r="N51" s="31" t="str">
        <f>IF('starší žačky'!$A51:$A52="","",INDEX(výpočty!N$3:N$500,MATCH('starší žačky'!$A51:$A52,výpočty!$S$3:$S$500,0),1))</f>
        <v/>
      </c>
      <c r="O51" s="2" t="str">
        <f>IF('starší žačky'!A51:A52="","",INDEX(výpočty!O$3:O$500,MATCH('starší žačky'!A51:A52,výpočty!$S$3:$S$500,0),1))</f>
        <v/>
      </c>
      <c r="U51" s="28">
        <f>IF('mladší žáci '!A51:A52="","",INDEX(výpočty!AA$3:AA$500,MATCH('mladší žáci '!A51:A52,výpočty!AC$3:AC$500,0),1))</f>
        <v>25</v>
      </c>
      <c r="V51" s="30" t="str">
        <f>IF('mladší žáci '!$A51:$A52="","",INDEX(výpočty!V$3:V$500,MATCH('mladší žáci '!$A51:$A52,výpočty!$AC$3:$AC$500,0),1))</f>
        <v>Neussar</v>
      </c>
      <c r="W51" s="30" t="str">
        <f>IF('mladší žáci '!$A51:$A52="","",INDEX(výpočty!W$3:W$500,MATCH('mladší žáci '!$A51:$A52,výpočty!$AC$3:$AC$500,0),1))</f>
        <v>Matěj</v>
      </c>
      <c r="X51" s="31" t="str">
        <f>IF('mladší žáci '!$A51:$A52="","",INDEX(výpočty!X$3:X$500,MATCH('mladší žáci '!$A51:$A52,výpočty!$AC$3:$AC$500,0),1))</f>
        <v>Prchalov</v>
      </c>
      <c r="Y51" s="2">
        <f>IF('mladší žáci '!A51:A52="","",INDEX(výpočty!Y$3:Y$500,MATCH('mladší žáci '!A51:A52,výpočty!$AC$3:$AC$500,0),1))</f>
        <v>39.933999999999997</v>
      </c>
      <c r="AE51" s="28" t="str">
        <f>IF('mladší žačky'!A51:A52="","",INDEX(výpočty!AK$3:AK$500,MATCH('mladší žačky'!A51:A52,výpočty!AM$3:AM$500,0),1))</f>
        <v/>
      </c>
      <c r="AF51" s="30" t="str">
        <f>IF('mladší žačky'!$A51:$A52="","",INDEX(výpočty!AF$3:AF$500,MATCH('mladší žačky'!$A51:$A52,výpočty!$AM$3:$AM$500,0),1))</f>
        <v/>
      </c>
      <c r="AG51" s="30" t="str">
        <f>IF('mladší žačky'!$A51:$A52="","",INDEX(výpočty!AG$3:AG$500,MATCH('mladší žačky'!$A51:$A52,výpočty!$AM$3:$AM$500,0),1))</f>
        <v/>
      </c>
      <c r="AH51" s="31" t="str">
        <f>IF('mladší žačky'!$A51:$A52="","",INDEX(výpočty!AH$3:AH$500,MATCH('mladší žačky'!$A51:$A52,výpočty!$AM$3:$AM$500,0),1))</f>
        <v/>
      </c>
      <c r="AI51" s="2" t="str">
        <f>IF('mladší žačky'!A51:A52="","",INDEX(výpočty!AI$3:AI$500,MATCH('mladší žačky'!A51:A52,výpočty!$AM$3:$AM$500,0),1))</f>
        <v/>
      </c>
    </row>
    <row r="52" spans="1:35" ht="18" x14ac:dyDescent="0.35">
      <c r="A52" s="25"/>
      <c r="B52" s="30"/>
      <c r="C52" s="30"/>
      <c r="D52" s="31"/>
      <c r="E52" s="2" t="str">
        <f>IF('starší žáci'!$A51="","",INDEX(výpočty!E$3:E$500,MATCH('starší žáci'!$A51,výpočty!$I$3:$I$500,0)+1,1))</f>
        <v/>
      </c>
      <c r="K52" s="29"/>
      <c r="L52" s="30"/>
      <c r="M52" s="30"/>
      <c r="N52" s="31"/>
      <c r="O52" s="2" t="str">
        <f>IF('starší žačky'!A51="","",INDEX(výpočty!O$3:O$500,MATCH('starší žačky'!A51,výpočty!$S$3:$S$500,0)+1,1))</f>
        <v/>
      </c>
      <c r="U52" s="29"/>
      <c r="V52" s="30"/>
      <c r="W52" s="30"/>
      <c r="X52" s="31"/>
      <c r="Y52" s="2">
        <f>IF('mladší žáci '!A51="","",INDEX(výpočty!Y$3:Y$500,MATCH('mladší žáci '!A51,výpočty!$AC$3:$AC$500,0)+1,1))</f>
        <v>35.280999999999999</v>
      </c>
      <c r="AE52" s="29"/>
      <c r="AF52" s="30"/>
      <c r="AG52" s="30"/>
      <c r="AH52" s="31"/>
      <c r="AI52" s="2" t="str">
        <f>IF('mladší žačky'!A51="","",INDEX(výpočty!AI$3:AI$500,MATCH('mladší žačky'!A51,výpočty!$AM$3:$AM$500,0)+1,1))</f>
        <v/>
      </c>
    </row>
    <row r="53" spans="1:35" ht="18" x14ac:dyDescent="0.35">
      <c r="A53" s="25" t="str">
        <f>IF('starší žáci'!A53:A54="","",INDEX(výpočty!G$3:G$500,MATCH('starší žáci'!A53:A54,výpočty!I$3:I$500,0),1))</f>
        <v/>
      </c>
      <c r="B53" s="30" t="str">
        <f>IF('starší žáci'!$A53:$A54="","",INDEX(výpočty!B$3:B$500,MATCH('starší žáci'!$A53:$A54,výpočty!$I$3:$I$500,0),1))</f>
        <v/>
      </c>
      <c r="C53" s="30" t="str">
        <f>IF('starší žáci'!$A53:$A54="","",INDEX(výpočty!C$3:C$500,MATCH('starší žáci'!$A53:$A54,výpočty!$I$3:$I$500,0),1))</f>
        <v/>
      </c>
      <c r="D53" s="31" t="str">
        <f>IF('starší žáci'!$A53:$A54="","",INDEX(výpočty!D$3:D$500,MATCH('starší žáci'!$A53:$A54,výpočty!$I$3:$I$500,0),1))</f>
        <v/>
      </c>
      <c r="E53" s="2" t="str">
        <f>IF('starší žáci'!$A53:$A54="","",INDEX(výpočty!E$3:E$500,MATCH('starší žáci'!$A53:$A54,výpočty!$I$3:$I$500,0),1))</f>
        <v/>
      </c>
      <c r="K53" s="28" t="str">
        <f>IF('starší žačky'!A53:A54="","",INDEX(výpočty!Q$3:Q$500,MATCH('starší žačky'!A53:A54,výpočty!S$3:S$500,0),1))</f>
        <v/>
      </c>
      <c r="L53" s="30" t="str">
        <f>IF('starší žačky'!$A53:$A54="","",INDEX(výpočty!L$3:L$500,MATCH('starší žačky'!$A53:$A54,výpočty!$S$3:$S$500,0),1))</f>
        <v/>
      </c>
      <c r="M53" s="30" t="str">
        <f>IF('starší žačky'!$A53:$A54="","",INDEX(výpočty!M$3:M$500,MATCH('starší žačky'!$A53:$A54,výpočty!$S$3:$S$500,0),1))</f>
        <v/>
      </c>
      <c r="N53" s="31" t="str">
        <f>IF('starší žačky'!$A53:$A54="","",INDEX(výpočty!N$3:N$500,MATCH('starší žačky'!$A53:$A54,výpočty!$S$3:$S$500,0),1))</f>
        <v/>
      </c>
      <c r="O53" s="2" t="str">
        <f>IF('starší žačky'!A53:A54="","",INDEX(výpočty!O$3:O$500,MATCH('starší žačky'!A53:A54,výpočty!$S$3:$S$500,0),1))</f>
        <v/>
      </c>
      <c r="U53" s="28">
        <f>IF('mladší žáci '!A53:A54="","",INDEX(výpočty!AA$3:AA$500,MATCH('mladší žáci '!A53:A54,výpočty!AC$3:AC$500,0),1))</f>
        <v>26</v>
      </c>
      <c r="V53" s="30" t="str">
        <f>IF('mladší žáci '!$A53:$A54="","",INDEX(výpočty!V$3:V$500,MATCH('mladší žáci '!$A53:$A54,výpočty!$AC$3:$AC$500,0),1))</f>
        <v>Bandi</v>
      </c>
      <c r="W53" s="30" t="str">
        <f>IF('mladší žáci '!$A53:$A54="","",INDEX(výpočty!W$3:W$500,MATCH('mladší žáci '!$A53:$A54,výpočty!$AC$3:$AC$500,0),1))</f>
        <v>Martin</v>
      </c>
      <c r="X53" s="31" t="str">
        <f>IF('mladší žáci '!$A53:$A54="","",INDEX(výpočty!X$3:X$500,MATCH('mladší žáci '!$A53:$A54,výpočty!$AC$3:$AC$500,0),1))</f>
        <v>Lubina</v>
      </c>
      <c r="Y53" s="2">
        <f>IF('mladší žáci '!A53:A54="","",INDEX(výpočty!Y$3:Y$500,MATCH('mladší žáci '!A53:A54,výpočty!$AC$3:$AC$500,0),1))</f>
        <v>46.762</v>
      </c>
      <c r="AE53" s="28" t="str">
        <f>IF('mladší žačky'!A53:A54="","",INDEX(výpočty!AK$3:AK$500,MATCH('mladší žačky'!A53:A54,výpočty!AM$3:AM$500,0),1))</f>
        <v/>
      </c>
      <c r="AF53" s="30" t="str">
        <f>IF('mladší žačky'!$A53:$A54="","",INDEX(výpočty!AF$3:AF$500,MATCH('mladší žačky'!$A53:$A54,výpočty!$AM$3:$AM$500,0),1))</f>
        <v/>
      </c>
      <c r="AG53" s="30" t="str">
        <f>IF('mladší žačky'!$A53:$A54="","",INDEX(výpočty!AG$3:AG$500,MATCH('mladší žačky'!$A53:$A54,výpočty!$AM$3:$AM$500,0),1))</f>
        <v/>
      </c>
      <c r="AH53" s="31" t="str">
        <f>IF('mladší žačky'!$A53:$A54="","",INDEX(výpočty!AH$3:AH$500,MATCH('mladší žačky'!$A53:$A54,výpočty!$AM$3:$AM$500,0),1))</f>
        <v/>
      </c>
      <c r="AI53" s="2" t="str">
        <f>IF('mladší žačky'!A53:A54="","",INDEX(výpočty!AI$3:AI$500,MATCH('mladší žačky'!A53:A54,výpočty!$AM$3:$AM$500,0),1))</f>
        <v/>
      </c>
    </row>
    <row r="54" spans="1:35" ht="18" x14ac:dyDescent="0.35">
      <c r="A54" s="25"/>
      <c r="B54" s="30"/>
      <c r="C54" s="30"/>
      <c r="D54" s="31"/>
      <c r="E54" s="2" t="str">
        <f>IF('starší žáci'!$A53="","",INDEX(výpočty!E$3:E$500,MATCH('starší žáci'!$A53,výpočty!$I$3:$I$500,0)+1,1))</f>
        <v/>
      </c>
      <c r="K54" s="29"/>
      <c r="L54" s="30"/>
      <c r="M54" s="30"/>
      <c r="N54" s="31"/>
      <c r="O54" s="2" t="str">
        <f>IF('starší žačky'!A53="","",INDEX(výpočty!O$3:O$500,MATCH('starší žačky'!A53,výpočty!$S$3:$S$500,0)+1,1))</f>
        <v/>
      </c>
      <c r="U54" s="29"/>
      <c r="V54" s="30"/>
      <c r="W54" s="30"/>
      <c r="X54" s="31"/>
      <c r="Y54" s="2">
        <f>IF('mladší žáci '!A53="","",INDEX(výpočty!Y$3:Y$500,MATCH('mladší žáci '!A53,výpočty!$AC$3:$AC$500,0)+1,1))</f>
        <v>64.620999999999995</v>
      </c>
      <c r="AE54" s="29"/>
      <c r="AF54" s="30"/>
      <c r="AG54" s="30"/>
      <c r="AH54" s="31"/>
      <c r="AI54" s="2" t="str">
        <f>IF('mladší žačky'!A53="","",INDEX(výpočty!AI$3:AI$500,MATCH('mladší žačky'!A53,výpočty!$AM$3:$AM$500,0)+1,1))</f>
        <v/>
      </c>
    </row>
    <row r="55" spans="1:35" ht="18" x14ac:dyDescent="0.35">
      <c r="A55" s="25" t="str">
        <f>IF('starší žáci'!A55:A56="","",INDEX(výpočty!G$3:G$500,MATCH('starší žáci'!A55:A56,výpočty!I$3:I$500,0),1))</f>
        <v/>
      </c>
      <c r="B55" s="30" t="str">
        <f>IF('starší žáci'!$A55:$A56="","",INDEX(výpočty!B$3:B$500,MATCH('starší žáci'!$A55:$A56,výpočty!$I$3:$I$500,0),1))</f>
        <v/>
      </c>
      <c r="C55" s="30" t="str">
        <f>IF('starší žáci'!$A55:$A56="","",INDEX(výpočty!C$3:C$500,MATCH('starší žáci'!$A55:$A56,výpočty!$I$3:$I$500,0),1))</f>
        <v/>
      </c>
      <c r="D55" s="31" t="str">
        <f>IF('starší žáci'!$A55:$A56="","",INDEX(výpočty!D$3:D$500,MATCH('starší žáci'!$A55:$A56,výpočty!$I$3:$I$500,0),1))</f>
        <v/>
      </c>
      <c r="E55" s="2" t="str">
        <f>IF('starší žáci'!$A55:$A56="","",INDEX(výpočty!E$3:E$500,MATCH('starší žáci'!$A55:$A56,výpočty!$I$3:$I$500,0),1))</f>
        <v/>
      </c>
      <c r="K55" s="28" t="str">
        <f>IF('starší žačky'!A55:A56="","",INDEX(výpočty!Q$3:Q$500,MATCH('starší žačky'!A55:A56,výpočty!S$3:S$500,0),1))</f>
        <v/>
      </c>
      <c r="L55" s="30" t="str">
        <f>IF('starší žačky'!$A55:$A56="","",INDEX(výpočty!L$3:L$500,MATCH('starší žačky'!$A55:$A56,výpočty!$S$3:$S$500,0),1))</f>
        <v/>
      </c>
      <c r="M55" s="30" t="str">
        <f>IF('starší žačky'!$A55:$A56="","",INDEX(výpočty!M$3:M$500,MATCH('starší žačky'!$A55:$A56,výpočty!$S$3:$S$500,0),1))</f>
        <v/>
      </c>
      <c r="N55" s="31" t="str">
        <f>IF('starší žačky'!$A55:$A56="","",INDEX(výpočty!N$3:N$500,MATCH('starší žačky'!$A55:$A56,výpočty!$S$3:$S$500,0),1))</f>
        <v/>
      </c>
      <c r="O55" s="2" t="str">
        <f>IF('starší žačky'!A55:A56="","",INDEX(výpočty!O$3:O$500,MATCH('starší žačky'!A55:A56,výpočty!$S$3:$S$500,0),1))</f>
        <v/>
      </c>
      <c r="U55" s="28">
        <f>IF('mladší žáci '!A55:A56="","",INDEX(výpočty!AA$3:AA$500,MATCH('mladší žáci '!A55:A56,výpočty!AC$3:AC$500,0),1))</f>
        <v>27</v>
      </c>
      <c r="V55" s="30" t="str">
        <f>IF('mladší žáci '!$A55:$A56="","",INDEX(výpočty!V$3:V$500,MATCH('mladší žáci '!$A55:$A56,výpočty!$AC$3:$AC$500,0),1))</f>
        <v>Grasblum</v>
      </c>
      <c r="W55" s="30" t="str">
        <f>IF('mladší žáci '!$A55:$A56="","",INDEX(výpočty!W$3:W$500,MATCH('mladší žáci '!$A55:$A56,výpočty!$AC$3:$AC$500,0),1))</f>
        <v>Daniel</v>
      </c>
      <c r="X55" s="31" t="str">
        <f>IF('mladší žáci '!$A55:$A56="","",INDEX(výpočty!X$3:X$500,MATCH('mladší žáci '!$A55:$A56,výpočty!$AC$3:$AC$500,0),1))</f>
        <v>Frenštát pod Radhoštěm</v>
      </c>
      <c r="Y55" s="2">
        <f>IF('mladší žáci '!A55:A56="","",INDEX(výpočty!Y$3:Y$500,MATCH('mladší žáci '!A55:A56,výpočty!$AC$3:$AC$500,0),1))</f>
        <v>99.998999999999995</v>
      </c>
      <c r="AE55" s="28" t="str">
        <f>IF('mladší žačky'!A55:A56="","",INDEX(výpočty!AK$3:AK$500,MATCH('mladší žačky'!A55:A56,výpočty!AM$3:AM$500,0),1))</f>
        <v/>
      </c>
      <c r="AF55" s="30" t="str">
        <f>IF('mladší žačky'!$A55:$A56="","",INDEX(výpočty!AF$3:AF$500,MATCH('mladší žačky'!$A55:$A56,výpočty!$AM$3:$AM$500,0),1))</f>
        <v/>
      </c>
      <c r="AG55" s="30" t="str">
        <f>IF('mladší žačky'!$A55:$A56="","",INDEX(výpočty!AG$3:AG$500,MATCH('mladší žačky'!$A55:$A56,výpočty!$AM$3:$AM$500,0),1))</f>
        <v/>
      </c>
      <c r="AH55" s="31" t="str">
        <f>IF('mladší žačky'!$A55:$A56="","",INDEX(výpočty!AH$3:AH$500,MATCH('mladší žačky'!$A55:$A56,výpočty!$AM$3:$AM$500,0),1))</f>
        <v/>
      </c>
      <c r="AI55" s="2" t="str">
        <f>IF('mladší žačky'!A55:A56="","",INDEX(výpočty!AI$3:AI$500,MATCH('mladší žačky'!A55:A56,výpočty!$AM$3:$AM$500,0),1))</f>
        <v/>
      </c>
    </row>
    <row r="56" spans="1:35" ht="18" x14ac:dyDescent="0.35">
      <c r="A56" s="25"/>
      <c r="B56" s="30"/>
      <c r="C56" s="30"/>
      <c r="D56" s="31"/>
      <c r="E56" s="2" t="str">
        <f>IF('starší žáci'!$A55="","",INDEX(výpočty!E$3:E$500,MATCH('starší žáci'!$A55,výpočty!$I$3:$I$500,0)+1,1))</f>
        <v/>
      </c>
      <c r="K56" s="29"/>
      <c r="L56" s="30"/>
      <c r="M56" s="30"/>
      <c r="N56" s="31"/>
      <c r="O56" s="2" t="str">
        <f>IF('starší žačky'!A55="","",INDEX(výpočty!O$3:O$500,MATCH('starší žačky'!A55,výpočty!$S$3:$S$500,0)+1,1))</f>
        <v/>
      </c>
      <c r="U56" s="29"/>
      <c r="V56" s="30"/>
      <c r="W56" s="30"/>
      <c r="X56" s="31"/>
      <c r="Y56" s="2">
        <f>IF('mladší žáci '!A55="","",INDEX(výpočty!Y$3:Y$500,MATCH('mladší žáci '!A55,výpočty!$AC$3:$AC$500,0)+1,1))</f>
        <v>99.998999999999995</v>
      </c>
      <c r="AE56" s="29"/>
      <c r="AF56" s="30"/>
      <c r="AG56" s="30"/>
      <c r="AH56" s="31"/>
      <c r="AI56" s="2" t="str">
        <f>IF('mladší žačky'!A55="","",INDEX(výpočty!AI$3:AI$500,MATCH('mladší žačky'!A55,výpočty!$AM$3:$AM$500,0)+1,1))</f>
        <v/>
      </c>
    </row>
    <row r="57" spans="1:35" ht="18" x14ac:dyDescent="0.35">
      <c r="A57" s="25" t="str">
        <f>IF('starší žáci'!A57:A58="","",INDEX(výpočty!G$3:G$500,MATCH('starší žáci'!A57:A58,výpočty!I$3:I$500,0),1))</f>
        <v/>
      </c>
      <c r="B57" s="30" t="str">
        <f>IF('starší žáci'!$A57:$A58="","",INDEX(výpočty!B$3:B$500,MATCH('starší žáci'!$A57:$A58,výpočty!$I$3:$I$500,0),1))</f>
        <v/>
      </c>
      <c r="C57" s="30" t="str">
        <f>IF('starší žáci'!$A57:$A58="","",INDEX(výpočty!C$3:C$500,MATCH('starší žáci'!$A57:$A58,výpočty!$I$3:$I$500,0),1))</f>
        <v/>
      </c>
      <c r="D57" s="31" t="str">
        <f>IF('starší žáci'!$A57:$A58="","",INDEX(výpočty!D$3:D$500,MATCH('starší žáci'!$A57:$A58,výpočty!$I$3:$I$500,0),1))</f>
        <v/>
      </c>
      <c r="E57" s="2" t="str">
        <f>IF('starší žáci'!$A57:$A58="","",INDEX(výpočty!E$3:E$500,MATCH('starší žáci'!$A57:$A58,výpočty!$I$3:$I$500,0),1))</f>
        <v/>
      </c>
      <c r="K57" s="28" t="str">
        <f>IF('starší žačky'!A57:A58="","",INDEX(výpočty!Q$3:Q$500,MATCH('starší žačky'!A57:A58,výpočty!S$3:S$500,0),1))</f>
        <v/>
      </c>
      <c r="L57" s="30" t="str">
        <f>IF('starší žačky'!$A57:$A58="","",INDEX(výpočty!L$3:L$500,MATCH('starší žačky'!$A57:$A58,výpočty!$S$3:$S$500,0),1))</f>
        <v/>
      </c>
      <c r="M57" s="30" t="str">
        <f>IF('starší žačky'!$A57:$A58="","",INDEX(výpočty!M$3:M$500,MATCH('starší žačky'!$A57:$A58,výpočty!$S$3:$S$500,0),1))</f>
        <v/>
      </c>
      <c r="N57" s="31" t="str">
        <f>IF('starší žačky'!$A57:$A58="","",INDEX(výpočty!N$3:N$500,MATCH('starší žačky'!$A57:$A58,výpočty!$S$3:$S$500,0),1))</f>
        <v/>
      </c>
      <c r="O57" s="2" t="str">
        <f>IF('starší žačky'!A57:A58="","",INDEX(výpočty!O$3:O$500,MATCH('starší žačky'!A57:A58,výpočty!$S$3:$S$500,0),1))</f>
        <v/>
      </c>
      <c r="U57" s="28" t="str">
        <f>IF('mladší žáci '!A57:A58="","",INDEX(výpočty!AA$3:AA$500,MATCH('mladší žáci '!A57:A58,výpočty!AC$3:AC$500,0),1))</f>
        <v/>
      </c>
      <c r="V57" s="30" t="str">
        <f>IF('mladší žáci '!$A57:$A58="","",INDEX(výpočty!V$3:V$500,MATCH('mladší žáci '!$A57:$A58,výpočty!$AC$3:$AC$500,0),1))</f>
        <v/>
      </c>
      <c r="W57" s="30" t="str">
        <f>IF('mladší žáci '!$A57:$A58="","",INDEX(výpočty!W$3:W$500,MATCH('mladší žáci '!$A57:$A58,výpočty!$AC$3:$AC$500,0),1))</f>
        <v/>
      </c>
      <c r="X57" s="31" t="str">
        <f>IF('mladší žáci '!$A57:$A58="","",INDEX(výpočty!X$3:X$500,MATCH('mladší žáci '!$A57:$A58,výpočty!$AC$3:$AC$500,0),1))</f>
        <v/>
      </c>
      <c r="Y57" s="2" t="str">
        <f>IF('mladší žáci '!A57:A58="","",INDEX(výpočty!Y$3:Y$500,MATCH('mladší žáci '!A57:A58,výpočty!$AC$3:$AC$500,0),1))</f>
        <v/>
      </c>
      <c r="AE57" s="28" t="str">
        <f>IF('mladší žačky'!A57:A58="","",INDEX(výpočty!AK$3:AK$500,MATCH('mladší žačky'!A57:A58,výpočty!AM$3:AM$500,0),1))</f>
        <v/>
      </c>
      <c r="AF57" s="30" t="str">
        <f>IF('mladší žačky'!$A57:$A58="","",INDEX(výpočty!AF$3:AF$500,MATCH('mladší žačky'!$A57:$A58,výpočty!$AM$3:$AM$500,0),1))</f>
        <v/>
      </c>
      <c r="AG57" s="30" t="str">
        <f>IF('mladší žačky'!$A57:$A58="","",INDEX(výpočty!AG$3:AG$500,MATCH('mladší žačky'!$A57:$A58,výpočty!$AM$3:$AM$500,0),1))</f>
        <v/>
      </c>
      <c r="AH57" s="31" t="str">
        <f>IF('mladší žačky'!$A57:$A58="","",INDEX(výpočty!AH$3:AH$500,MATCH('mladší žačky'!$A57:$A58,výpočty!$AM$3:$AM$500,0),1))</f>
        <v/>
      </c>
      <c r="AI57" s="2" t="str">
        <f>IF('mladší žačky'!A57:A58="","",INDEX(výpočty!AI$3:AI$500,MATCH('mladší žačky'!A57:A58,výpočty!$AM$3:$AM$500,0),1))</f>
        <v/>
      </c>
    </row>
    <row r="58" spans="1:35" ht="18" x14ac:dyDescent="0.35">
      <c r="A58" s="25"/>
      <c r="B58" s="30"/>
      <c r="C58" s="30"/>
      <c r="D58" s="31"/>
      <c r="E58" s="2" t="str">
        <f>IF('starší žáci'!$A57="","",INDEX(výpočty!E$3:E$500,MATCH('starší žáci'!$A57,výpočty!$I$3:$I$500,0)+1,1))</f>
        <v/>
      </c>
      <c r="K58" s="29"/>
      <c r="L58" s="30"/>
      <c r="M58" s="30"/>
      <c r="N58" s="31"/>
      <c r="O58" s="2" t="str">
        <f>IF('starší žačky'!A57="","",INDEX(výpočty!O$3:O$500,MATCH('starší žačky'!A57,výpočty!$S$3:$S$500,0)+1,1))</f>
        <v/>
      </c>
      <c r="U58" s="29"/>
      <c r="V58" s="30"/>
      <c r="W58" s="30"/>
      <c r="X58" s="31"/>
      <c r="Y58" s="2" t="str">
        <f>IF('mladší žáci '!A57="","",INDEX(výpočty!Y$3:Y$500,MATCH('mladší žáci '!A57,výpočty!$AC$3:$AC$500,0)+1,1))</f>
        <v/>
      </c>
      <c r="AE58" s="29"/>
      <c r="AF58" s="30"/>
      <c r="AG58" s="30"/>
      <c r="AH58" s="31"/>
      <c r="AI58" s="2" t="str">
        <f>IF('mladší žačky'!A57="","",INDEX(výpočty!AI$3:AI$500,MATCH('mladší žačky'!A57,výpočty!$AM$3:$AM$500,0)+1,1))</f>
        <v/>
      </c>
    </row>
    <row r="59" spans="1:35" ht="18" x14ac:dyDescent="0.35">
      <c r="A59" s="25" t="str">
        <f>IF('starší žáci'!A59:A60="","",INDEX(výpočty!G$3:G$500,MATCH('starší žáci'!A59:A60,výpočty!I$3:I$500,0),1))</f>
        <v/>
      </c>
      <c r="B59" s="30" t="str">
        <f>IF('starší žáci'!$A59:$A60="","",INDEX(výpočty!B$3:B$500,MATCH('starší žáci'!$A59:$A60,výpočty!$I$3:$I$500,0),1))</f>
        <v/>
      </c>
      <c r="C59" s="30" t="str">
        <f>IF('starší žáci'!$A59:$A60="","",INDEX(výpočty!C$3:C$500,MATCH('starší žáci'!$A59:$A60,výpočty!$I$3:$I$500,0),1))</f>
        <v/>
      </c>
      <c r="D59" s="31" t="str">
        <f>IF('starší žáci'!$A59:$A60="","",INDEX(výpočty!D$3:D$500,MATCH('starší žáci'!$A59:$A60,výpočty!$I$3:$I$500,0),1))</f>
        <v/>
      </c>
      <c r="E59" s="2" t="str">
        <f>IF('starší žáci'!$A59:$A60="","",INDEX(výpočty!E$3:E$500,MATCH('starší žáci'!$A59:$A60,výpočty!$I$3:$I$500,0),1))</f>
        <v/>
      </c>
      <c r="K59" s="28" t="str">
        <f>IF('starší žačky'!A59:A60="","",INDEX(výpočty!Q$3:Q$500,MATCH('starší žačky'!A59:A60,výpočty!S$3:S$500,0),1))</f>
        <v/>
      </c>
      <c r="L59" s="30" t="str">
        <f>IF('starší žačky'!$A59:$A60="","",INDEX(výpočty!L$3:L$500,MATCH('starší žačky'!$A59:$A60,výpočty!$S$3:$S$500,0),1))</f>
        <v/>
      </c>
      <c r="M59" s="30" t="str">
        <f>IF('starší žačky'!$A59:$A60="","",INDEX(výpočty!M$3:M$500,MATCH('starší žačky'!$A59:$A60,výpočty!$S$3:$S$500,0),1))</f>
        <v/>
      </c>
      <c r="N59" s="31" t="str">
        <f>IF('starší žačky'!$A59:$A60="","",INDEX(výpočty!N$3:N$500,MATCH('starší žačky'!$A59:$A60,výpočty!$S$3:$S$500,0),1))</f>
        <v/>
      </c>
      <c r="O59" s="2" t="str">
        <f>IF('starší žačky'!A59:A60="","",INDEX(výpočty!O$3:O$500,MATCH('starší žačky'!A59:A60,výpočty!$S$3:$S$500,0),1))</f>
        <v/>
      </c>
      <c r="U59" s="28" t="str">
        <f>IF('mladší žáci '!A59:A60="","",INDEX(výpočty!AA$3:AA$500,MATCH('mladší žáci '!A59:A60,výpočty!AC$3:AC$500,0),1))</f>
        <v/>
      </c>
      <c r="V59" s="30" t="str">
        <f>IF('mladší žáci '!$A59:$A60="","",INDEX(výpočty!V$3:V$500,MATCH('mladší žáci '!$A59:$A60,výpočty!$AC$3:$AC$500,0),1))</f>
        <v/>
      </c>
      <c r="W59" s="30" t="str">
        <f>IF('mladší žáci '!$A59:$A60="","",INDEX(výpočty!W$3:W$500,MATCH('mladší žáci '!$A59:$A60,výpočty!$AC$3:$AC$500,0),1))</f>
        <v/>
      </c>
      <c r="X59" s="31" t="str">
        <f>IF('mladší žáci '!$A59:$A60="","",INDEX(výpočty!X$3:X$500,MATCH('mladší žáci '!$A59:$A60,výpočty!$AC$3:$AC$500,0),1))</f>
        <v/>
      </c>
      <c r="Y59" s="2" t="str">
        <f>IF('mladší žáci '!A59:A60="","",INDEX(výpočty!Y$3:Y$500,MATCH('mladší žáci '!A59:A60,výpočty!$AC$3:$AC$500,0),1))</f>
        <v/>
      </c>
      <c r="AE59" s="28" t="str">
        <f>IF('mladší žačky'!A59:A60="","",INDEX(výpočty!AK$3:AK$500,MATCH('mladší žačky'!A59:A60,výpočty!AM$3:AM$500,0),1))</f>
        <v/>
      </c>
      <c r="AF59" s="30" t="str">
        <f>IF('mladší žačky'!$A59:$A60="","",INDEX(výpočty!AF$3:AF$500,MATCH('mladší žačky'!$A59:$A60,výpočty!$AM$3:$AM$500,0),1))</f>
        <v/>
      </c>
      <c r="AG59" s="30" t="str">
        <f>IF('mladší žačky'!$A59:$A60="","",INDEX(výpočty!AG$3:AG$500,MATCH('mladší žačky'!$A59:$A60,výpočty!$AM$3:$AM$500,0),1))</f>
        <v/>
      </c>
      <c r="AH59" s="31" t="str">
        <f>IF('mladší žačky'!$A59:$A60="","",INDEX(výpočty!AH$3:AH$500,MATCH('mladší žačky'!$A59:$A60,výpočty!$AM$3:$AM$500,0),1))</f>
        <v/>
      </c>
      <c r="AI59" s="2" t="str">
        <f>IF('mladší žačky'!A59:A60="","",INDEX(výpočty!AI$3:AI$500,MATCH('mladší žačky'!A59:A60,výpočty!$AM$3:$AM$500,0),1))</f>
        <v/>
      </c>
    </row>
    <row r="60" spans="1:35" ht="18" x14ac:dyDescent="0.35">
      <c r="A60" s="25"/>
      <c r="B60" s="30"/>
      <c r="C60" s="30"/>
      <c r="D60" s="31"/>
      <c r="E60" s="2" t="str">
        <f>IF('starší žáci'!$A59="","",INDEX(výpočty!E$3:E$500,MATCH('starší žáci'!$A59,výpočty!$I$3:$I$500,0)+1,1))</f>
        <v/>
      </c>
      <c r="K60" s="29"/>
      <c r="L60" s="30"/>
      <c r="M60" s="30"/>
      <c r="N60" s="31"/>
      <c r="O60" s="2" t="str">
        <f>IF('starší žačky'!A59="","",INDEX(výpočty!O$3:O$500,MATCH('starší žačky'!A59,výpočty!$S$3:$S$500,0)+1,1))</f>
        <v/>
      </c>
      <c r="U60" s="29"/>
      <c r="V60" s="30"/>
      <c r="W60" s="30"/>
      <c r="X60" s="31"/>
      <c r="Y60" s="2" t="str">
        <f>IF('mladší žáci '!A59="","",INDEX(výpočty!Y$3:Y$500,MATCH('mladší žáci '!A59,výpočty!$AC$3:$AC$500,0)+1,1))</f>
        <v/>
      </c>
      <c r="AE60" s="29"/>
      <c r="AF60" s="30"/>
      <c r="AG60" s="30"/>
      <c r="AH60" s="31"/>
      <c r="AI60" s="2" t="str">
        <f>IF('mladší žačky'!A59="","",INDEX(výpočty!AI$3:AI$500,MATCH('mladší žačky'!A59,výpočty!$AM$3:$AM$500,0)+1,1))</f>
        <v/>
      </c>
    </row>
    <row r="61" spans="1:35" ht="18" x14ac:dyDescent="0.35">
      <c r="A61" s="25" t="str">
        <f>IF('starší žáci'!A61:A62="","",INDEX(výpočty!G$3:G$500,MATCH('starší žáci'!A61:A62,výpočty!I$3:I$500,0),1))</f>
        <v/>
      </c>
      <c r="B61" s="30" t="str">
        <f>IF('starší žáci'!$A61:$A62="","",INDEX(výpočty!B$3:B$500,MATCH('starší žáci'!$A61:$A62,výpočty!$I$3:$I$500,0),1))</f>
        <v/>
      </c>
      <c r="C61" s="30" t="str">
        <f>IF('starší žáci'!$A61:$A62="","",INDEX(výpočty!C$3:C$500,MATCH('starší žáci'!$A61:$A62,výpočty!$I$3:$I$500,0),1))</f>
        <v/>
      </c>
      <c r="D61" s="31" t="str">
        <f>IF('starší žáci'!$A61:$A62="","",INDEX(výpočty!D$3:D$500,MATCH('starší žáci'!$A61:$A62,výpočty!$I$3:$I$500,0),1))</f>
        <v/>
      </c>
      <c r="E61" s="2" t="str">
        <f>IF('starší žáci'!$A61:$A62="","",INDEX(výpočty!E$3:E$500,MATCH('starší žáci'!$A61:$A62,výpočty!$I$3:$I$500,0),1))</f>
        <v/>
      </c>
      <c r="K61" s="28" t="str">
        <f>IF('starší žačky'!A61:A62="","",INDEX(výpočty!Q$3:Q$500,MATCH('starší žačky'!A61:A62,výpočty!S$3:S$500,0),1))</f>
        <v/>
      </c>
      <c r="L61" s="30" t="str">
        <f>IF('starší žačky'!$A61:$A62="","",INDEX(výpočty!L$3:L$500,MATCH('starší žačky'!$A61:$A62,výpočty!$S$3:$S$500,0),1))</f>
        <v/>
      </c>
      <c r="M61" s="30" t="str">
        <f>IF('starší žačky'!$A61:$A62="","",INDEX(výpočty!M$3:M$500,MATCH('starší žačky'!$A61:$A62,výpočty!$S$3:$S$500,0),1))</f>
        <v/>
      </c>
      <c r="N61" s="31" t="str">
        <f>IF('starší žačky'!$A61:$A62="","",INDEX(výpočty!N$3:N$500,MATCH('starší žačky'!$A61:$A62,výpočty!$S$3:$S$500,0),1))</f>
        <v/>
      </c>
      <c r="O61" s="2" t="str">
        <f>IF('starší žačky'!A61:A62="","",INDEX(výpočty!O$3:O$500,MATCH('starší žačky'!A61:A62,výpočty!$S$3:$S$500,0),1))</f>
        <v/>
      </c>
      <c r="U61" s="28" t="str">
        <f>IF('mladší žáci '!A61:A62="","",INDEX(výpočty!AA$3:AA$500,MATCH('mladší žáci '!A61:A62,výpočty!AC$3:AC$500,0),1))</f>
        <v/>
      </c>
      <c r="V61" s="30" t="str">
        <f>IF('mladší žáci '!$A61:$A62="","",INDEX(výpočty!V$3:V$500,MATCH('mladší žáci '!$A61:$A62,výpočty!$AC$3:$AC$500,0),1))</f>
        <v/>
      </c>
      <c r="W61" s="30" t="str">
        <f>IF('mladší žáci '!$A61:$A62="","",INDEX(výpočty!W$3:W$500,MATCH('mladší žáci '!$A61:$A62,výpočty!$AC$3:$AC$500,0),1))</f>
        <v/>
      </c>
      <c r="X61" s="31" t="str">
        <f>IF('mladší žáci '!$A61:$A62="","",INDEX(výpočty!X$3:X$500,MATCH('mladší žáci '!$A61:$A62,výpočty!$AC$3:$AC$500,0),1))</f>
        <v/>
      </c>
      <c r="Y61" s="2" t="str">
        <f>IF('mladší žáci '!A61:A62="","",INDEX(výpočty!Y$3:Y$500,MATCH('mladší žáci '!A61:A62,výpočty!$AC$3:$AC$500,0),1))</f>
        <v/>
      </c>
      <c r="AE61" s="28" t="str">
        <f>IF('mladší žačky'!A61:A62="","",INDEX(výpočty!AK$3:AK$500,MATCH('mladší žačky'!A61:A62,výpočty!AM$3:AM$500,0),1))</f>
        <v/>
      </c>
      <c r="AF61" s="30" t="str">
        <f>IF('mladší žačky'!$A61:$A62="","",INDEX(výpočty!AF$3:AF$500,MATCH('mladší žačky'!$A61:$A62,výpočty!$AM$3:$AM$500,0),1))</f>
        <v/>
      </c>
      <c r="AG61" s="30" t="str">
        <f>IF('mladší žačky'!$A61:$A62="","",INDEX(výpočty!AG$3:AG$500,MATCH('mladší žačky'!$A61:$A62,výpočty!$AM$3:$AM$500,0),1))</f>
        <v/>
      </c>
      <c r="AH61" s="31" t="str">
        <f>IF('mladší žačky'!$A61:$A62="","",INDEX(výpočty!AH$3:AH$500,MATCH('mladší žačky'!$A61:$A62,výpočty!$AM$3:$AM$500,0),1))</f>
        <v/>
      </c>
      <c r="AI61" s="2" t="str">
        <f>IF('mladší žačky'!A61:A62="","",INDEX(výpočty!AI$3:AI$500,MATCH('mladší žačky'!A61:A62,výpočty!$AM$3:$AM$500,0),1))</f>
        <v/>
      </c>
    </row>
    <row r="62" spans="1:35" ht="18" x14ac:dyDescent="0.35">
      <c r="A62" s="25"/>
      <c r="B62" s="30"/>
      <c r="C62" s="30"/>
      <c r="D62" s="31"/>
      <c r="E62" s="2" t="str">
        <f>IF('starší žáci'!$A61="","",INDEX(výpočty!E$3:E$500,MATCH('starší žáci'!$A61,výpočty!$I$3:$I$500,0)+1,1))</f>
        <v/>
      </c>
      <c r="K62" s="29"/>
      <c r="L62" s="30"/>
      <c r="M62" s="30"/>
      <c r="N62" s="31"/>
      <c r="O62" s="2" t="str">
        <f>IF('starší žačky'!A61="","",INDEX(výpočty!O$3:O$500,MATCH('starší žačky'!A61,výpočty!$S$3:$S$500,0)+1,1))</f>
        <v/>
      </c>
      <c r="U62" s="29"/>
      <c r="V62" s="30"/>
      <c r="W62" s="30"/>
      <c r="X62" s="31"/>
      <c r="Y62" s="2" t="str">
        <f>IF('mladší žáci '!A61="","",INDEX(výpočty!Y$3:Y$500,MATCH('mladší žáci '!A61,výpočty!$AC$3:$AC$500,0)+1,1))</f>
        <v/>
      </c>
      <c r="AE62" s="29"/>
      <c r="AF62" s="30"/>
      <c r="AG62" s="30"/>
      <c r="AH62" s="31"/>
      <c r="AI62" s="2" t="str">
        <f>IF('mladší žačky'!A61="","",INDEX(výpočty!AI$3:AI$500,MATCH('mladší žačky'!A61,výpočty!$AM$3:$AM$500,0)+1,1))</f>
        <v/>
      </c>
    </row>
    <row r="63" spans="1:35" ht="18" x14ac:dyDescent="0.35">
      <c r="A63" s="25" t="str">
        <f>IF('starší žáci'!A63:A64="","",INDEX(výpočty!G$3:G$500,MATCH('starší žáci'!A63:A64,výpočty!I$3:I$500,0),1))</f>
        <v/>
      </c>
      <c r="B63" s="30" t="str">
        <f>IF('starší žáci'!$A63:$A64="","",INDEX(výpočty!B$3:B$500,MATCH('starší žáci'!$A63:$A64,výpočty!$I$3:$I$500,0),1))</f>
        <v/>
      </c>
      <c r="C63" s="30" t="str">
        <f>IF('starší žáci'!$A63:$A64="","",INDEX(výpočty!C$3:C$500,MATCH('starší žáci'!$A63:$A64,výpočty!$I$3:$I$500,0),1))</f>
        <v/>
      </c>
      <c r="D63" s="31" t="str">
        <f>IF('starší žáci'!$A63:$A64="","",INDEX(výpočty!D$3:D$500,MATCH('starší žáci'!$A63:$A64,výpočty!$I$3:$I$500,0),1))</f>
        <v/>
      </c>
      <c r="E63" s="2" t="str">
        <f>IF('starší žáci'!$A63:$A64="","",INDEX(výpočty!E$3:E$500,MATCH('starší žáci'!$A63:$A64,výpočty!$I$3:$I$500,0),1))</f>
        <v/>
      </c>
      <c r="K63" s="28" t="str">
        <f>IF('starší žačky'!A63:A64="","",INDEX(výpočty!Q$3:Q$500,MATCH('starší žačky'!A63:A64,výpočty!S$3:S$500,0),1))</f>
        <v/>
      </c>
      <c r="L63" s="30" t="str">
        <f>IF('starší žačky'!$A63:$A64="","",INDEX(výpočty!L$3:L$500,MATCH('starší žačky'!$A63:$A64,výpočty!$S$3:$S$500,0),1))</f>
        <v/>
      </c>
      <c r="M63" s="30" t="str">
        <f>IF('starší žačky'!$A63:$A64="","",INDEX(výpočty!M$3:M$500,MATCH('starší žačky'!$A63:$A64,výpočty!$S$3:$S$500,0),1))</f>
        <v/>
      </c>
      <c r="N63" s="31" t="str">
        <f>IF('starší žačky'!$A63:$A64="","",INDEX(výpočty!N$3:N$500,MATCH('starší žačky'!$A63:$A64,výpočty!$S$3:$S$500,0),1))</f>
        <v/>
      </c>
      <c r="O63" s="2" t="str">
        <f>IF('starší žačky'!A63:A64="","",INDEX(výpočty!O$3:O$500,MATCH('starší žačky'!A63:A64,výpočty!$S$3:$S$500,0),1))</f>
        <v/>
      </c>
      <c r="U63" s="28" t="str">
        <f>IF('mladší žáci '!A63:A64="","",INDEX(výpočty!AA$3:AA$500,MATCH('mladší žáci '!A63:A64,výpočty!AC$3:AC$500,0),1))</f>
        <v/>
      </c>
      <c r="V63" s="30" t="str">
        <f>IF('mladší žáci '!$A63:$A64="","",INDEX(výpočty!V$3:V$500,MATCH('mladší žáci '!$A63:$A64,výpočty!$AC$3:$AC$500,0),1))</f>
        <v/>
      </c>
      <c r="W63" s="30" t="str">
        <f>IF('mladší žáci '!$A63:$A64="","",INDEX(výpočty!W$3:W$500,MATCH('mladší žáci '!$A63:$A64,výpočty!$AC$3:$AC$500,0),1))</f>
        <v/>
      </c>
      <c r="X63" s="31" t="str">
        <f>IF('mladší žáci '!$A63:$A64="","",INDEX(výpočty!X$3:X$500,MATCH('mladší žáci '!$A63:$A64,výpočty!$AC$3:$AC$500,0),1))</f>
        <v/>
      </c>
      <c r="Y63" s="2" t="str">
        <f>IF('mladší žáci '!A63:A64="","",INDEX(výpočty!Y$3:Y$500,MATCH('mladší žáci '!A63:A64,výpočty!$AC$3:$AC$500,0),1))</f>
        <v/>
      </c>
      <c r="AE63" s="28" t="str">
        <f>IF('mladší žačky'!A63:A64="","",INDEX(výpočty!AK$3:AK$500,MATCH('mladší žačky'!A63:A64,výpočty!AM$3:AM$500,0),1))</f>
        <v/>
      </c>
      <c r="AF63" s="30" t="str">
        <f>IF('mladší žačky'!$A63:$A64="","",INDEX(výpočty!AF$3:AF$500,MATCH('mladší žačky'!$A63:$A64,výpočty!$AM$3:$AM$500,0),1))</f>
        <v/>
      </c>
      <c r="AG63" s="30" t="str">
        <f>IF('mladší žačky'!$A63:$A64="","",INDEX(výpočty!AG$3:AG$500,MATCH('mladší žačky'!$A63:$A64,výpočty!$AM$3:$AM$500,0),1))</f>
        <v/>
      </c>
      <c r="AH63" s="31" t="str">
        <f>IF('mladší žačky'!$A63:$A64="","",INDEX(výpočty!AH$3:AH$500,MATCH('mladší žačky'!$A63:$A64,výpočty!$AM$3:$AM$500,0),1))</f>
        <v/>
      </c>
      <c r="AI63" s="2" t="str">
        <f>IF('mladší žačky'!A63:A64="","",INDEX(výpočty!AI$3:AI$500,MATCH('mladší žačky'!A63:A64,výpočty!$AM$3:$AM$500,0),1))</f>
        <v/>
      </c>
    </row>
    <row r="64" spans="1:35" ht="18" x14ac:dyDescent="0.35">
      <c r="A64" s="25"/>
      <c r="B64" s="30"/>
      <c r="C64" s="30"/>
      <c r="D64" s="31"/>
      <c r="E64" s="2" t="str">
        <f>IF('starší žáci'!$A63="","",INDEX(výpočty!E$3:E$500,MATCH('starší žáci'!$A63,výpočty!$I$3:$I$500,0)+1,1))</f>
        <v/>
      </c>
      <c r="K64" s="29"/>
      <c r="L64" s="30"/>
      <c r="M64" s="30"/>
      <c r="N64" s="31"/>
      <c r="O64" s="2" t="str">
        <f>IF('starší žačky'!A63="","",INDEX(výpočty!O$3:O$500,MATCH('starší žačky'!A63,výpočty!$S$3:$S$500,0)+1,1))</f>
        <v/>
      </c>
      <c r="U64" s="29"/>
      <c r="V64" s="30"/>
      <c r="W64" s="30"/>
      <c r="X64" s="31"/>
      <c r="Y64" s="2" t="str">
        <f>IF('mladší žáci '!A63="","",INDEX(výpočty!Y$3:Y$500,MATCH('mladší žáci '!A63,výpočty!$AC$3:$AC$500,0)+1,1))</f>
        <v/>
      </c>
      <c r="AE64" s="29"/>
      <c r="AF64" s="30"/>
      <c r="AG64" s="30"/>
      <c r="AH64" s="31"/>
      <c r="AI64" s="2" t="str">
        <f>IF('mladší žačky'!A63="","",INDEX(výpočty!AI$3:AI$500,MATCH('mladší žačky'!A63,výpočty!$AM$3:$AM$500,0)+1,1))</f>
        <v/>
      </c>
    </row>
    <row r="65" spans="1:35" ht="18" x14ac:dyDescent="0.35">
      <c r="A65" s="25" t="str">
        <f>IF('starší žáci'!A65:A66="","",INDEX(výpočty!G$3:G$500,MATCH('starší žáci'!A65:A66,výpočty!I$3:I$500,0),1))</f>
        <v/>
      </c>
      <c r="B65" s="30" t="str">
        <f>IF('starší žáci'!$A65:$A66="","",INDEX(výpočty!B$3:B$500,MATCH('starší žáci'!$A65:$A66,výpočty!$I$3:$I$500,0),1))</f>
        <v/>
      </c>
      <c r="C65" s="30" t="str">
        <f>IF('starší žáci'!$A65:$A66="","",INDEX(výpočty!C$3:C$500,MATCH('starší žáci'!$A65:$A66,výpočty!$I$3:$I$500,0),1))</f>
        <v/>
      </c>
      <c r="D65" s="31" t="str">
        <f>IF('starší žáci'!$A65:$A66="","",INDEX(výpočty!D$3:D$500,MATCH('starší žáci'!$A65:$A66,výpočty!$I$3:$I$500,0),1))</f>
        <v/>
      </c>
      <c r="E65" s="2" t="str">
        <f>IF('starší žáci'!$A65:$A66="","",INDEX(výpočty!E$3:E$500,MATCH('starší žáci'!$A65:$A66,výpočty!$I$3:$I$500,0),1))</f>
        <v/>
      </c>
      <c r="K65" s="28" t="str">
        <f>IF('starší žačky'!A65:A66="","",INDEX(výpočty!Q$3:Q$500,MATCH('starší žačky'!A65:A66,výpočty!S$3:S$500,0),1))</f>
        <v/>
      </c>
      <c r="L65" s="30" t="str">
        <f>IF('starší žačky'!$A65:$A66="","",INDEX(výpočty!L$3:L$500,MATCH('starší žačky'!$A65:$A66,výpočty!$S$3:$S$500,0),1))</f>
        <v/>
      </c>
      <c r="M65" s="30" t="str">
        <f>IF('starší žačky'!$A65:$A66="","",INDEX(výpočty!M$3:M$500,MATCH('starší žačky'!$A65:$A66,výpočty!$S$3:$S$500,0),1))</f>
        <v/>
      </c>
      <c r="N65" s="31" t="str">
        <f>IF('starší žačky'!$A65:$A66="","",INDEX(výpočty!N$3:N$500,MATCH('starší žačky'!$A65:$A66,výpočty!$S$3:$S$500,0),1))</f>
        <v/>
      </c>
      <c r="O65" s="2" t="str">
        <f>IF('starší žačky'!A65:A66="","",INDEX(výpočty!O$3:O$500,MATCH('starší žačky'!A65:A66,výpočty!$S$3:$S$500,0),1))</f>
        <v/>
      </c>
      <c r="U65" s="28" t="str">
        <f>IF('mladší žáci '!A65:A66="","",INDEX(výpočty!AA$3:AA$500,MATCH('mladší žáci '!A65:A66,výpočty!AC$3:AC$500,0),1))</f>
        <v/>
      </c>
      <c r="V65" s="30" t="str">
        <f>IF('mladší žáci '!$A65:$A66="","",INDEX(výpočty!V$3:V$500,MATCH('mladší žáci '!$A65:$A66,výpočty!$AC$3:$AC$500,0),1))</f>
        <v/>
      </c>
      <c r="W65" s="30" t="str">
        <f>IF('mladší žáci '!$A65:$A66="","",INDEX(výpočty!W$3:W$500,MATCH('mladší žáci '!$A65:$A66,výpočty!$AC$3:$AC$500,0),1))</f>
        <v/>
      </c>
      <c r="X65" s="31" t="str">
        <f>IF('mladší žáci '!$A65:$A66="","",INDEX(výpočty!X$3:X$500,MATCH('mladší žáci '!$A65:$A66,výpočty!$AC$3:$AC$500,0),1))</f>
        <v/>
      </c>
      <c r="Y65" s="2" t="str">
        <f>IF('mladší žáci '!A65:A66="","",INDEX(výpočty!Y$3:Y$500,MATCH('mladší žáci '!A65:A66,výpočty!$AC$3:$AC$500,0),1))</f>
        <v/>
      </c>
      <c r="AE65" s="28" t="str">
        <f>IF('mladší žačky'!A65:A66="","",INDEX(výpočty!AK$3:AK$500,MATCH('mladší žačky'!A65:A66,výpočty!AM$3:AM$500,0),1))</f>
        <v/>
      </c>
      <c r="AF65" s="30" t="str">
        <f>IF('mladší žačky'!$A65:$A66="","",INDEX(výpočty!AF$3:AF$500,MATCH('mladší žačky'!$A65:$A66,výpočty!$AM$3:$AM$500,0),1))</f>
        <v/>
      </c>
      <c r="AG65" s="30" t="str">
        <f>IF('mladší žačky'!$A65:$A66="","",INDEX(výpočty!AG$3:AG$500,MATCH('mladší žačky'!$A65:$A66,výpočty!$AM$3:$AM$500,0),1))</f>
        <v/>
      </c>
      <c r="AH65" s="31" t="str">
        <f>IF('mladší žačky'!$A65:$A66="","",INDEX(výpočty!AH$3:AH$500,MATCH('mladší žačky'!$A65:$A66,výpočty!$AM$3:$AM$500,0),1))</f>
        <v/>
      </c>
      <c r="AI65" s="2" t="str">
        <f>IF('mladší žačky'!A65:A66="","",INDEX(výpočty!AI$3:AI$500,MATCH('mladší žačky'!A65:A66,výpočty!$AM$3:$AM$500,0),1))</f>
        <v/>
      </c>
    </row>
    <row r="66" spans="1:35" ht="18" x14ac:dyDescent="0.35">
      <c r="A66" s="25"/>
      <c r="B66" s="30"/>
      <c r="C66" s="30"/>
      <c r="D66" s="31"/>
      <c r="E66" s="2" t="str">
        <f>IF('starší žáci'!$A65="","",INDEX(výpočty!E$3:E$500,MATCH('starší žáci'!$A65,výpočty!$I$3:$I$500,0)+1,1))</f>
        <v/>
      </c>
      <c r="K66" s="29"/>
      <c r="L66" s="30"/>
      <c r="M66" s="30"/>
      <c r="N66" s="31"/>
      <c r="O66" s="2" t="str">
        <f>IF('starší žačky'!A65="","",INDEX(výpočty!O$3:O$500,MATCH('starší žačky'!A65,výpočty!$S$3:$S$500,0)+1,1))</f>
        <v/>
      </c>
      <c r="U66" s="29"/>
      <c r="V66" s="30"/>
      <c r="W66" s="30"/>
      <c r="X66" s="31"/>
      <c r="Y66" s="2" t="str">
        <f>IF('mladší žáci '!A65="","",INDEX(výpočty!Y$3:Y$500,MATCH('mladší žáci '!A65,výpočty!$AC$3:$AC$500,0)+1,1))</f>
        <v/>
      </c>
      <c r="AE66" s="29"/>
      <c r="AF66" s="30"/>
      <c r="AG66" s="30"/>
      <c r="AH66" s="31"/>
      <c r="AI66" s="2" t="str">
        <f>IF('mladší žačky'!A65="","",INDEX(výpočty!AI$3:AI$500,MATCH('mladší žačky'!A65,výpočty!$AM$3:$AM$500,0)+1,1))</f>
        <v/>
      </c>
    </row>
    <row r="67" spans="1:35" ht="18" x14ac:dyDescent="0.35">
      <c r="A67" s="25" t="str">
        <f>IF('starší žáci'!A67:A68="","",INDEX(výpočty!G$3:G$500,MATCH('starší žáci'!A67:A68,výpočty!I$3:I$500,0),1))</f>
        <v/>
      </c>
      <c r="B67" s="30" t="str">
        <f>IF('starší žáci'!$A67:$A68="","",INDEX(výpočty!B$3:B$500,MATCH('starší žáci'!$A67:$A68,výpočty!$I$3:$I$500,0),1))</f>
        <v/>
      </c>
      <c r="C67" s="30" t="str">
        <f>IF('starší žáci'!$A67:$A68="","",INDEX(výpočty!C$3:C$500,MATCH('starší žáci'!$A67:$A68,výpočty!$I$3:$I$500,0),1))</f>
        <v/>
      </c>
      <c r="D67" s="31" t="str">
        <f>IF('starší žáci'!$A67:$A68="","",INDEX(výpočty!D$3:D$500,MATCH('starší žáci'!$A67:$A68,výpočty!$I$3:$I$500,0),1))</f>
        <v/>
      </c>
      <c r="E67" s="2" t="str">
        <f>IF('starší žáci'!$A67:$A68="","",INDEX(výpočty!E$3:E$500,MATCH('starší žáci'!$A67:$A68,výpočty!$I$3:$I$500,0),1))</f>
        <v/>
      </c>
      <c r="K67" s="28" t="str">
        <f>IF('starší žačky'!A67:A68="","",INDEX(výpočty!Q$3:Q$500,MATCH('starší žačky'!A67:A68,výpočty!S$3:S$500,0),1))</f>
        <v/>
      </c>
      <c r="L67" s="30" t="str">
        <f>IF('starší žačky'!$A67:$A68="","",INDEX(výpočty!L$3:L$500,MATCH('starší žačky'!$A67:$A68,výpočty!$S$3:$S$500,0),1))</f>
        <v/>
      </c>
      <c r="M67" s="30" t="str">
        <f>IF('starší žačky'!$A67:$A68="","",INDEX(výpočty!M$3:M$500,MATCH('starší žačky'!$A67:$A68,výpočty!$S$3:$S$500,0),1))</f>
        <v/>
      </c>
      <c r="N67" s="31" t="str">
        <f>IF('starší žačky'!$A67:$A68="","",INDEX(výpočty!N$3:N$500,MATCH('starší žačky'!$A67:$A68,výpočty!$S$3:$S$500,0),1))</f>
        <v/>
      </c>
      <c r="O67" s="2" t="str">
        <f>IF('starší žačky'!A67:A68="","",INDEX(výpočty!O$3:O$500,MATCH('starší žačky'!A67:A68,výpočty!$S$3:$S$500,0),1))</f>
        <v/>
      </c>
      <c r="U67" s="28" t="str">
        <f>IF('mladší žáci '!A67:A68="","",INDEX(výpočty!AA$3:AA$500,MATCH('mladší žáci '!A67:A68,výpočty!AC$3:AC$500,0),1))</f>
        <v/>
      </c>
      <c r="V67" s="30" t="str">
        <f>IF('mladší žáci '!$A67:$A68="","",INDEX(výpočty!V$3:V$500,MATCH('mladší žáci '!$A67:$A68,výpočty!$AC$3:$AC$500,0),1))</f>
        <v/>
      </c>
      <c r="W67" s="30" t="str">
        <f>IF('mladší žáci '!$A67:$A68="","",INDEX(výpočty!W$3:W$500,MATCH('mladší žáci '!$A67:$A68,výpočty!$AC$3:$AC$500,0),1))</f>
        <v/>
      </c>
      <c r="X67" s="31" t="str">
        <f>IF('mladší žáci '!$A67:$A68="","",INDEX(výpočty!X$3:X$500,MATCH('mladší žáci '!$A67:$A68,výpočty!$AC$3:$AC$500,0),1))</f>
        <v/>
      </c>
      <c r="Y67" s="2" t="str">
        <f>IF('mladší žáci '!A67:A68="","",INDEX(výpočty!Y$3:Y$500,MATCH('mladší žáci '!A67:A68,výpočty!$AC$3:$AC$500,0),1))</f>
        <v/>
      </c>
      <c r="AE67" s="28" t="str">
        <f>IF('mladší žačky'!A67:A68="","",INDEX(výpočty!AK$3:AK$500,MATCH('mladší žačky'!A67:A68,výpočty!AM$3:AM$500,0),1))</f>
        <v/>
      </c>
      <c r="AF67" s="30" t="str">
        <f>IF('mladší žačky'!$A67:$A68="","",INDEX(výpočty!AF$3:AF$500,MATCH('mladší žačky'!$A67:$A68,výpočty!$AM$3:$AM$500,0),1))</f>
        <v/>
      </c>
      <c r="AG67" s="30" t="str">
        <f>IF('mladší žačky'!$A67:$A68="","",INDEX(výpočty!AG$3:AG$500,MATCH('mladší žačky'!$A67:$A68,výpočty!$AM$3:$AM$500,0),1))</f>
        <v/>
      </c>
      <c r="AH67" s="31" t="str">
        <f>IF('mladší žačky'!$A67:$A68="","",INDEX(výpočty!AH$3:AH$500,MATCH('mladší žačky'!$A67:$A68,výpočty!$AM$3:$AM$500,0),1))</f>
        <v/>
      </c>
      <c r="AI67" s="2" t="str">
        <f>IF('mladší žačky'!A67:A68="","",INDEX(výpočty!AI$3:AI$500,MATCH('mladší žačky'!A67:A68,výpočty!$AM$3:$AM$500,0),1))</f>
        <v/>
      </c>
    </row>
    <row r="68" spans="1:35" ht="18" x14ac:dyDescent="0.35">
      <c r="A68" s="25"/>
      <c r="B68" s="30"/>
      <c r="C68" s="30"/>
      <c r="D68" s="31"/>
      <c r="E68" s="2" t="str">
        <f>IF('starší žáci'!$A67="","",INDEX(výpočty!E$3:E$500,MATCH('starší žáci'!$A67,výpočty!$I$3:$I$500,0)+1,1))</f>
        <v/>
      </c>
      <c r="K68" s="29"/>
      <c r="L68" s="30"/>
      <c r="M68" s="30"/>
      <c r="N68" s="31"/>
      <c r="O68" s="2" t="str">
        <f>IF('starší žačky'!A67="","",INDEX(výpočty!O$3:O$500,MATCH('starší žačky'!A67,výpočty!$S$3:$S$500,0)+1,1))</f>
        <v/>
      </c>
      <c r="U68" s="29"/>
      <c r="V68" s="30"/>
      <c r="W68" s="30"/>
      <c r="X68" s="31"/>
      <c r="Y68" s="2" t="str">
        <f>IF('mladší žáci '!A67="","",INDEX(výpočty!Y$3:Y$500,MATCH('mladší žáci '!A67,výpočty!$AC$3:$AC$500,0)+1,1))</f>
        <v/>
      </c>
      <c r="AE68" s="29"/>
      <c r="AF68" s="30"/>
      <c r="AG68" s="30"/>
      <c r="AH68" s="31"/>
      <c r="AI68" s="2" t="str">
        <f>IF('mladší žačky'!A67="","",INDEX(výpočty!AI$3:AI$500,MATCH('mladší žačky'!A67,výpočty!$AM$3:$AM$500,0)+1,1))</f>
        <v/>
      </c>
    </row>
    <row r="69" spans="1:35" ht="18" x14ac:dyDescent="0.35">
      <c r="A69" s="25" t="str">
        <f>IF('starší žáci'!A69:A70="","",INDEX(výpočty!G$3:G$500,MATCH('starší žáci'!A69:A70,výpočty!I$3:I$500,0),1))</f>
        <v/>
      </c>
      <c r="B69" s="30" t="str">
        <f>IF('starší žáci'!$A69:$A70="","",INDEX(výpočty!B$3:B$500,MATCH('starší žáci'!$A69:$A70,výpočty!$I$3:$I$500,0),1))</f>
        <v/>
      </c>
      <c r="C69" s="30" t="str">
        <f>IF('starší žáci'!$A69:$A70="","",INDEX(výpočty!C$3:C$500,MATCH('starší žáci'!$A69:$A70,výpočty!$I$3:$I$500,0),1))</f>
        <v/>
      </c>
      <c r="D69" s="31" t="str">
        <f>IF('starší žáci'!$A69:$A70="","",INDEX(výpočty!D$3:D$500,MATCH('starší žáci'!$A69:$A70,výpočty!$I$3:$I$500,0),1))</f>
        <v/>
      </c>
      <c r="E69" s="2" t="str">
        <f>IF('starší žáci'!$A69:$A70="","",INDEX(výpočty!E$3:E$500,MATCH('starší žáci'!$A69:$A70,výpočty!$I$3:$I$500,0),1))</f>
        <v/>
      </c>
      <c r="K69" s="28" t="str">
        <f>IF('starší žačky'!A69:A70="","",INDEX(výpočty!Q$3:Q$500,MATCH('starší žačky'!A69:A70,výpočty!S$3:S$500,0),1))</f>
        <v/>
      </c>
      <c r="L69" s="30" t="str">
        <f>IF('starší žačky'!$A69:$A70="","",INDEX(výpočty!L$3:L$500,MATCH('starší žačky'!$A69:$A70,výpočty!$S$3:$S$500,0),1))</f>
        <v/>
      </c>
      <c r="M69" s="30" t="str">
        <f>IF('starší žačky'!$A69:$A70="","",INDEX(výpočty!M$3:M$500,MATCH('starší žačky'!$A69:$A70,výpočty!$S$3:$S$500,0),1))</f>
        <v/>
      </c>
      <c r="N69" s="31" t="str">
        <f>IF('starší žačky'!$A69:$A70="","",INDEX(výpočty!N$3:N$500,MATCH('starší žačky'!$A69:$A70,výpočty!$S$3:$S$500,0),1))</f>
        <v/>
      </c>
      <c r="O69" s="2" t="str">
        <f>IF('starší žačky'!A69:A70="","",INDEX(výpočty!O$3:O$500,MATCH('starší žačky'!A69:A70,výpočty!$S$3:$S$500,0),1))</f>
        <v/>
      </c>
      <c r="U69" s="28" t="str">
        <f>IF('mladší žáci '!A69:A70="","",INDEX(výpočty!AA$3:AA$500,MATCH('mladší žáci '!A69:A70,výpočty!AC$3:AC$500,0),1))</f>
        <v/>
      </c>
      <c r="V69" s="30" t="str">
        <f>IF('mladší žáci '!$A69:$A70="","",INDEX(výpočty!V$3:V$500,MATCH('mladší žáci '!$A69:$A70,výpočty!$AC$3:$AC$500,0),1))</f>
        <v/>
      </c>
      <c r="W69" s="30" t="str">
        <f>IF('mladší žáci '!$A69:$A70="","",INDEX(výpočty!W$3:W$500,MATCH('mladší žáci '!$A69:$A70,výpočty!$AC$3:$AC$500,0),1))</f>
        <v/>
      </c>
      <c r="X69" s="31" t="str">
        <f>IF('mladší žáci '!$A69:$A70="","",INDEX(výpočty!X$3:X$500,MATCH('mladší žáci '!$A69:$A70,výpočty!$AC$3:$AC$500,0),1))</f>
        <v/>
      </c>
      <c r="Y69" s="2" t="str">
        <f>IF('mladší žáci '!A69:A70="","",INDEX(výpočty!Y$3:Y$500,MATCH('mladší žáci '!A69:A70,výpočty!$AC$3:$AC$500,0),1))</f>
        <v/>
      </c>
      <c r="AE69" s="28" t="str">
        <f>IF('mladší žačky'!A69:A70="","",INDEX(výpočty!AK$3:AK$500,MATCH('mladší žačky'!A69:A70,výpočty!AM$3:AM$500,0),1))</f>
        <v/>
      </c>
      <c r="AF69" s="30" t="str">
        <f>IF('mladší žačky'!$A69:$A70="","",INDEX(výpočty!AF$3:AF$500,MATCH('mladší žačky'!$A69:$A70,výpočty!$AM$3:$AM$500,0),1))</f>
        <v/>
      </c>
      <c r="AG69" s="30" t="str">
        <f>IF('mladší žačky'!$A69:$A70="","",INDEX(výpočty!AG$3:AG$500,MATCH('mladší žačky'!$A69:$A70,výpočty!$AM$3:$AM$500,0),1))</f>
        <v/>
      </c>
      <c r="AH69" s="31" t="str">
        <f>IF('mladší žačky'!$A69:$A70="","",INDEX(výpočty!AH$3:AH$500,MATCH('mladší žačky'!$A69:$A70,výpočty!$AM$3:$AM$500,0),1))</f>
        <v/>
      </c>
      <c r="AI69" s="2" t="str">
        <f>IF('mladší žačky'!A69:A70="","",INDEX(výpočty!AI$3:AI$500,MATCH('mladší žačky'!A69:A70,výpočty!$AM$3:$AM$500,0),1))</f>
        <v/>
      </c>
    </row>
    <row r="70" spans="1:35" ht="18" x14ac:dyDescent="0.35">
      <c r="A70" s="25"/>
      <c r="B70" s="30"/>
      <c r="C70" s="30"/>
      <c r="D70" s="31"/>
      <c r="E70" s="2" t="str">
        <f>IF('starší žáci'!$A69="","",INDEX(výpočty!E$3:E$500,MATCH('starší žáci'!$A69,výpočty!$I$3:$I$500,0)+1,1))</f>
        <v/>
      </c>
      <c r="K70" s="29"/>
      <c r="L70" s="30"/>
      <c r="M70" s="30"/>
      <c r="N70" s="31"/>
      <c r="O70" s="2" t="str">
        <f>IF('starší žačky'!A69="","",INDEX(výpočty!O$3:O$500,MATCH('starší žačky'!A69,výpočty!$S$3:$S$500,0)+1,1))</f>
        <v/>
      </c>
      <c r="U70" s="29"/>
      <c r="V70" s="30"/>
      <c r="W70" s="30"/>
      <c r="X70" s="31"/>
      <c r="Y70" s="2" t="str">
        <f>IF('mladší žáci '!A69="","",INDEX(výpočty!Y$3:Y$500,MATCH('mladší žáci '!A69,výpočty!$AC$3:$AC$500,0)+1,1))</f>
        <v/>
      </c>
      <c r="AE70" s="29"/>
      <c r="AF70" s="30"/>
      <c r="AG70" s="30"/>
      <c r="AH70" s="31"/>
      <c r="AI70" s="2" t="str">
        <f>IF('mladší žačky'!A69="","",INDEX(výpočty!AI$3:AI$500,MATCH('mladší žačky'!A69,výpočty!$AM$3:$AM$500,0)+1,1))</f>
        <v/>
      </c>
    </row>
    <row r="71" spans="1:35" ht="18" x14ac:dyDescent="0.35">
      <c r="A71" s="25" t="str">
        <f>IF('starší žáci'!A71:A72="","",INDEX(výpočty!G$3:G$500,MATCH('starší žáci'!A71:A72,výpočty!I$3:I$500,0),1))</f>
        <v/>
      </c>
      <c r="B71" s="30" t="str">
        <f>IF('starší žáci'!$A71:$A72="","",INDEX(výpočty!B$3:B$500,MATCH('starší žáci'!$A71:$A72,výpočty!$I$3:$I$500,0),1))</f>
        <v/>
      </c>
      <c r="C71" s="30" t="str">
        <f>IF('starší žáci'!$A71:$A72="","",INDEX(výpočty!C$3:C$500,MATCH('starší žáci'!$A71:$A72,výpočty!$I$3:$I$500,0),1))</f>
        <v/>
      </c>
      <c r="D71" s="31" t="str">
        <f>IF('starší žáci'!$A71:$A72="","",INDEX(výpočty!D$3:D$500,MATCH('starší žáci'!$A71:$A72,výpočty!$I$3:$I$500,0),1))</f>
        <v/>
      </c>
      <c r="E71" s="2" t="str">
        <f>IF('starší žáci'!$A71:$A72="","",INDEX(výpočty!E$3:E$500,MATCH('starší žáci'!$A71:$A72,výpočty!$I$3:$I$500,0),1))</f>
        <v/>
      </c>
      <c r="K71" s="28" t="str">
        <f>IF('starší žačky'!A71:A72="","",INDEX(výpočty!Q$3:Q$500,MATCH('starší žačky'!A71:A72,výpočty!S$3:S$500,0),1))</f>
        <v/>
      </c>
      <c r="L71" s="30" t="str">
        <f>IF('starší žačky'!$A71:$A72="","",INDEX(výpočty!L$3:L$500,MATCH('starší žačky'!$A71:$A72,výpočty!$S$3:$S$500,0),1))</f>
        <v/>
      </c>
      <c r="M71" s="30" t="str">
        <f>IF('starší žačky'!$A71:$A72="","",INDEX(výpočty!M$3:M$500,MATCH('starší žačky'!$A71:$A72,výpočty!$S$3:$S$500,0),1))</f>
        <v/>
      </c>
      <c r="N71" s="31" t="str">
        <f>IF('starší žačky'!$A71:$A72="","",INDEX(výpočty!N$3:N$500,MATCH('starší žačky'!$A71:$A72,výpočty!$S$3:$S$500,0),1))</f>
        <v/>
      </c>
      <c r="O71" s="2" t="str">
        <f>IF('starší žačky'!A71:A72="","",INDEX(výpočty!O$3:O$500,MATCH('starší žačky'!A71:A72,výpočty!$S$3:$S$500,0),1))</f>
        <v/>
      </c>
      <c r="U71" s="28" t="str">
        <f>IF('mladší žáci '!A71:A72="","",INDEX(výpočty!AA$3:AA$500,MATCH('mladší žáci '!A71:A72,výpočty!AC$3:AC$500,0),1))</f>
        <v/>
      </c>
      <c r="V71" s="30" t="str">
        <f>IF('mladší žáci '!$A71:$A72="","",INDEX(výpočty!V$3:V$500,MATCH('mladší žáci '!$A71:$A72,výpočty!$AC$3:$AC$500,0),1))</f>
        <v/>
      </c>
      <c r="W71" s="30" t="str">
        <f>IF('mladší žáci '!$A71:$A72="","",INDEX(výpočty!W$3:W$500,MATCH('mladší žáci '!$A71:$A72,výpočty!$AC$3:$AC$500,0),1))</f>
        <v/>
      </c>
      <c r="X71" s="31" t="str">
        <f>IF('mladší žáci '!$A71:$A72="","",INDEX(výpočty!X$3:X$500,MATCH('mladší žáci '!$A71:$A72,výpočty!$AC$3:$AC$500,0),1))</f>
        <v/>
      </c>
      <c r="Y71" s="2" t="str">
        <f>IF('mladší žáci '!A71:A72="","",INDEX(výpočty!Y$3:Y$500,MATCH('mladší žáci '!A71:A72,výpočty!$AC$3:$AC$500,0),1))</f>
        <v/>
      </c>
      <c r="AE71" s="28" t="str">
        <f>IF('mladší žačky'!A71:A72="","",INDEX(výpočty!AK$3:AK$500,MATCH('mladší žačky'!A71:A72,výpočty!AM$3:AM$500,0),1))</f>
        <v/>
      </c>
      <c r="AF71" s="30" t="str">
        <f>IF('mladší žačky'!$A71:$A72="","",INDEX(výpočty!AF$3:AF$500,MATCH('mladší žačky'!$A71:$A72,výpočty!$AM$3:$AM$500,0),1))</f>
        <v/>
      </c>
      <c r="AG71" s="30" t="str">
        <f>IF('mladší žačky'!$A71:$A72="","",INDEX(výpočty!AG$3:AG$500,MATCH('mladší žačky'!$A71:$A72,výpočty!$AM$3:$AM$500,0),1))</f>
        <v/>
      </c>
      <c r="AH71" s="31" t="str">
        <f>IF('mladší žačky'!$A71:$A72="","",INDEX(výpočty!AH$3:AH$500,MATCH('mladší žačky'!$A71:$A72,výpočty!$AM$3:$AM$500,0),1))</f>
        <v/>
      </c>
      <c r="AI71" s="2" t="str">
        <f>IF('mladší žačky'!A71:A72="","",INDEX(výpočty!AI$3:AI$500,MATCH('mladší žačky'!A71:A72,výpočty!$AM$3:$AM$500,0),1))</f>
        <v/>
      </c>
    </row>
    <row r="72" spans="1:35" ht="18" x14ac:dyDescent="0.35">
      <c r="A72" s="25"/>
      <c r="B72" s="30"/>
      <c r="C72" s="30"/>
      <c r="D72" s="31"/>
      <c r="E72" s="2" t="str">
        <f>IF('starší žáci'!$A71="","",INDEX(výpočty!E$3:E$500,MATCH('starší žáci'!$A71,výpočty!$I$3:$I$500,0)+1,1))</f>
        <v/>
      </c>
      <c r="K72" s="29"/>
      <c r="L72" s="30"/>
      <c r="M72" s="30"/>
      <c r="N72" s="31"/>
      <c r="O72" s="2" t="str">
        <f>IF('starší žačky'!A71="","",INDEX(výpočty!O$3:O$500,MATCH('starší žačky'!A71,výpočty!$S$3:$S$500,0)+1,1))</f>
        <v/>
      </c>
      <c r="U72" s="29"/>
      <c r="V72" s="30"/>
      <c r="W72" s="30"/>
      <c r="X72" s="31"/>
      <c r="Y72" s="2" t="str">
        <f>IF('mladší žáci '!A71="","",INDEX(výpočty!Y$3:Y$500,MATCH('mladší žáci '!A71,výpočty!$AC$3:$AC$500,0)+1,1))</f>
        <v/>
      </c>
      <c r="AE72" s="29"/>
      <c r="AF72" s="30"/>
      <c r="AG72" s="30"/>
      <c r="AH72" s="31"/>
      <c r="AI72" s="2" t="str">
        <f>IF('mladší žačky'!A71="","",INDEX(výpočty!AI$3:AI$500,MATCH('mladší žačky'!A71,výpočty!$AM$3:$AM$500,0)+1,1))</f>
        <v/>
      </c>
    </row>
    <row r="73" spans="1:35" ht="18" x14ac:dyDescent="0.35">
      <c r="A73" s="25" t="str">
        <f>IF('starší žáci'!A73:A74="","",INDEX(výpočty!G$3:G$500,MATCH('starší žáci'!A73:A74,výpočty!I$3:I$500,0),1))</f>
        <v/>
      </c>
      <c r="B73" s="30" t="str">
        <f>IF('starší žáci'!$A73:$A74="","",INDEX(výpočty!B$3:B$500,MATCH('starší žáci'!$A73:$A74,výpočty!$I$3:$I$500,0),1))</f>
        <v/>
      </c>
      <c r="C73" s="30" t="str">
        <f>IF('starší žáci'!$A73:$A74="","",INDEX(výpočty!C$3:C$500,MATCH('starší žáci'!$A73:$A74,výpočty!$I$3:$I$500,0),1))</f>
        <v/>
      </c>
      <c r="D73" s="31" t="str">
        <f>IF('starší žáci'!$A73:$A74="","",INDEX(výpočty!D$3:D$500,MATCH('starší žáci'!$A73:$A74,výpočty!$I$3:$I$500,0),1))</f>
        <v/>
      </c>
      <c r="E73" s="2" t="str">
        <f>IF('starší žáci'!$A73:$A74="","",INDEX(výpočty!E$3:E$500,MATCH('starší žáci'!$A73:$A74,výpočty!$I$3:$I$500,0),1))</f>
        <v/>
      </c>
      <c r="K73" s="28" t="str">
        <f>IF('starší žačky'!A73:A74="","",INDEX(výpočty!Q$3:Q$500,MATCH('starší žačky'!A73:A74,výpočty!S$3:S$500,0),1))</f>
        <v/>
      </c>
      <c r="L73" s="30" t="str">
        <f>IF('starší žačky'!$A73:$A74="","",INDEX(výpočty!L$3:L$500,MATCH('starší žačky'!$A73:$A74,výpočty!$S$3:$S$500,0),1))</f>
        <v/>
      </c>
      <c r="M73" s="30" t="str">
        <f>IF('starší žačky'!$A73:$A74="","",INDEX(výpočty!M$3:M$500,MATCH('starší žačky'!$A73:$A74,výpočty!$S$3:$S$500,0),1))</f>
        <v/>
      </c>
      <c r="N73" s="31" t="str">
        <f>IF('starší žačky'!$A73:$A74="","",INDEX(výpočty!N$3:N$500,MATCH('starší žačky'!$A73:$A74,výpočty!$S$3:$S$500,0),1))</f>
        <v/>
      </c>
      <c r="O73" s="2" t="str">
        <f>IF('starší žačky'!A73:A74="","",INDEX(výpočty!O$3:O$500,MATCH('starší žačky'!A73:A74,výpočty!$S$3:$S$500,0),1))</f>
        <v/>
      </c>
      <c r="U73" s="28" t="str">
        <f>IF('mladší žáci '!A73:A74="","",INDEX(výpočty!AA$3:AA$500,MATCH('mladší žáci '!A73:A74,výpočty!AC$3:AC$500,0),1))</f>
        <v/>
      </c>
      <c r="V73" s="30" t="str">
        <f>IF('mladší žáci '!$A73:$A74="","",INDEX(výpočty!V$3:V$500,MATCH('mladší žáci '!$A73:$A74,výpočty!$AC$3:$AC$500,0),1))</f>
        <v/>
      </c>
      <c r="W73" s="30" t="str">
        <f>IF('mladší žáci '!$A73:$A74="","",INDEX(výpočty!W$3:W$500,MATCH('mladší žáci '!$A73:$A74,výpočty!$AC$3:$AC$500,0),1))</f>
        <v/>
      </c>
      <c r="X73" s="31" t="str">
        <f>IF('mladší žáci '!$A73:$A74="","",INDEX(výpočty!X$3:X$500,MATCH('mladší žáci '!$A73:$A74,výpočty!$AC$3:$AC$500,0),1))</f>
        <v/>
      </c>
      <c r="Y73" s="2" t="str">
        <f>IF('mladší žáci '!A73:A74="","",INDEX(výpočty!Y$3:Y$500,MATCH('mladší žáci '!A73:A74,výpočty!$AC$3:$AC$500,0),1))</f>
        <v/>
      </c>
      <c r="AE73" s="28" t="str">
        <f>IF('mladší žačky'!A73:A74="","",INDEX(výpočty!AK$3:AK$500,MATCH('mladší žačky'!A73:A74,výpočty!AM$3:AM$500,0),1))</f>
        <v/>
      </c>
      <c r="AF73" s="30" t="str">
        <f>IF('mladší žačky'!$A73:$A74="","",INDEX(výpočty!AF$3:AF$500,MATCH('mladší žačky'!$A73:$A74,výpočty!$AM$3:$AM$500,0),1))</f>
        <v/>
      </c>
      <c r="AG73" s="30" t="str">
        <f>IF('mladší žačky'!$A73:$A74="","",INDEX(výpočty!AG$3:AG$500,MATCH('mladší žačky'!$A73:$A74,výpočty!$AM$3:$AM$500,0),1))</f>
        <v/>
      </c>
      <c r="AH73" s="31" t="str">
        <f>IF('mladší žačky'!$A73:$A74="","",INDEX(výpočty!AH$3:AH$500,MATCH('mladší žačky'!$A73:$A74,výpočty!$AM$3:$AM$500,0),1))</f>
        <v/>
      </c>
      <c r="AI73" s="2" t="str">
        <f>IF('mladší žačky'!A73:A74="","",INDEX(výpočty!AI$3:AI$500,MATCH('mladší žačky'!A73:A74,výpočty!$AM$3:$AM$500,0),1))</f>
        <v/>
      </c>
    </row>
    <row r="74" spans="1:35" ht="18" x14ac:dyDescent="0.35">
      <c r="A74" s="25"/>
      <c r="B74" s="30"/>
      <c r="C74" s="30"/>
      <c r="D74" s="31"/>
      <c r="E74" s="2" t="str">
        <f>IF('starší žáci'!$A73="","",INDEX(výpočty!E$3:E$500,MATCH('starší žáci'!$A73,výpočty!$I$3:$I$500,0)+1,1))</f>
        <v/>
      </c>
      <c r="K74" s="29"/>
      <c r="L74" s="30"/>
      <c r="M74" s="30"/>
      <c r="N74" s="31"/>
      <c r="O74" s="2" t="str">
        <f>IF('starší žačky'!A73="","",INDEX(výpočty!O$3:O$500,MATCH('starší žačky'!A73,výpočty!$S$3:$S$500,0)+1,1))</f>
        <v/>
      </c>
      <c r="U74" s="29"/>
      <c r="V74" s="30"/>
      <c r="W74" s="30"/>
      <c r="X74" s="31"/>
      <c r="Y74" s="2" t="str">
        <f>IF('mladší žáci '!A73="","",INDEX(výpočty!Y$3:Y$500,MATCH('mladší žáci '!A73,výpočty!$AC$3:$AC$500,0)+1,1))</f>
        <v/>
      </c>
      <c r="AE74" s="29"/>
      <c r="AF74" s="30"/>
      <c r="AG74" s="30"/>
      <c r="AH74" s="31"/>
      <c r="AI74" s="2" t="str">
        <f>IF('mladší žačky'!A73="","",INDEX(výpočty!AI$3:AI$500,MATCH('mladší žačky'!A73,výpočty!$AM$3:$AM$500,0)+1,1))</f>
        <v/>
      </c>
    </row>
    <row r="75" spans="1:35" ht="18" x14ac:dyDescent="0.35">
      <c r="A75" s="25" t="str">
        <f>IF('starší žáci'!A75:A76="","",INDEX(výpočty!G$3:G$500,MATCH('starší žáci'!A75:A76,výpočty!I$3:I$500,0),1))</f>
        <v/>
      </c>
      <c r="B75" s="30" t="str">
        <f>IF('starší žáci'!$A75:$A76="","",INDEX(výpočty!B$3:B$500,MATCH('starší žáci'!$A75:$A76,výpočty!$I$3:$I$500,0),1))</f>
        <v/>
      </c>
      <c r="C75" s="30" t="str">
        <f>IF('starší žáci'!$A75:$A76="","",INDEX(výpočty!C$3:C$500,MATCH('starší žáci'!$A75:$A76,výpočty!$I$3:$I$500,0),1))</f>
        <v/>
      </c>
      <c r="D75" s="31" t="str">
        <f>IF('starší žáci'!$A75:$A76="","",INDEX(výpočty!D$3:D$500,MATCH('starší žáci'!$A75:$A76,výpočty!$I$3:$I$500,0),1))</f>
        <v/>
      </c>
      <c r="E75" s="2" t="str">
        <f>IF('starší žáci'!$A75:$A76="","",INDEX(výpočty!E$3:E$500,MATCH('starší žáci'!$A75:$A76,výpočty!$I$3:$I$500,0),1))</f>
        <v/>
      </c>
      <c r="K75" s="28" t="str">
        <f>IF('starší žačky'!A75:A76="","",INDEX(výpočty!Q$3:Q$500,MATCH('starší žačky'!A75:A76,výpočty!S$3:S$500,0),1))</f>
        <v/>
      </c>
      <c r="L75" s="30" t="str">
        <f>IF('starší žačky'!$A75:$A76="","",INDEX(výpočty!L$3:L$500,MATCH('starší žačky'!$A75:$A76,výpočty!$S$3:$S$500,0),1))</f>
        <v/>
      </c>
      <c r="M75" s="30" t="str">
        <f>IF('starší žačky'!$A75:$A76="","",INDEX(výpočty!M$3:M$500,MATCH('starší žačky'!$A75:$A76,výpočty!$S$3:$S$500,0),1))</f>
        <v/>
      </c>
      <c r="N75" s="31" t="str">
        <f>IF('starší žačky'!$A75:$A76="","",INDEX(výpočty!N$3:N$500,MATCH('starší žačky'!$A75:$A76,výpočty!$S$3:$S$500,0),1))</f>
        <v/>
      </c>
      <c r="O75" s="2" t="str">
        <f>IF('starší žačky'!A75:A76="","",INDEX(výpočty!O$3:O$500,MATCH('starší žačky'!A75:A76,výpočty!$S$3:$S$500,0),1))</f>
        <v/>
      </c>
      <c r="U75" s="28" t="str">
        <f>IF('mladší žáci '!A75:A76="","",INDEX(výpočty!AA$3:AA$500,MATCH('mladší žáci '!A75:A76,výpočty!AC$3:AC$500,0),1))</f>
        <v/>
      </c>
      <c r="V75" s="30" t="str">
        <f>IF('mladší žáci '!$A75:$A76="","",INDEX(výpočty!V$3:V$500,MATCH('mladší žáci '!$A75:$A76,výpočty!$AC$3:$AC$500,0),1))</f>
        <v/>
      </c>
      <c r="W75" s="30" t="str">
        <f>IF('mladší žáci '!$A75:$A76="","",INDEX(výpočty!W$3:W$500,MATCH('mladší žáci '!$A75:$A76,výpočty!$AC$3:$AC$500,0),1))</f>
        <v/>
      </c>
      <c r="X75" s="31" t="str">
        <f>IF('mladší žáci '!$A75:$A76="","",INDEX(výpočty!X$3:X$500,MATCH('mladší žáci '!$A75:$A76,výpočty!$AC$3:$AC$500,0),1))</f>
        <v/>
      </c>
      <c r="Y75" s="2" t="str">
        <f>IF('mladší žáci '!A75:A76="","",INDEX(výpočty!Y$3:Y$500,MATCH('mladší žáci '!A75:A76,výpočty!$AC$3:$AC$500,0),1))</f>
        <v/>
      </c>
      <c r="AE75" s="28" t="str">
        <f>IF('mladší žačky'!A75:A76="","",INDEX(výpočty!AK$3:AK$500,MATCH('mladší žačky'!A75:A76,výpočty!AM$3:AM$500,0),1))</f>
        <v/>
      </c>
      <c r="AF75" s="30" t="str">
        <f>IF('mladší žačky'!$A75:$A76="","",INDEX(výpočty!AF$3:AF$500,MATCH('mladší žačky'!$A75:$A76,výpočty!$AM$3:$AM$500,0),1))</f>
        <v/>
      </c>
      <c r="AG75" s="30" t="str">
        <f>IF('mladší žačky'!$A75:$A76="","",INDEX(výpočty!AG$3:AG$500,MATCH('mladší žačky'!$A75:$A76,výpočty!$AM$3:$AM$500,0),1))</f>
        <v/>
      </c>
      <c r="AH75" s="31" t="str">
        <f>IF('mladší žačky'!$A75:$A76="","",INDEX(výpočty!AH$3:AH$500,MATCH('mladší žačky'!$A75:$A76,výpočty!$AM$3:$AM$500,0),1))</f>
        <v/>
      </c>
      <c r="AI75" s="2" t="str">
        <f>IF('mladší žačky'!A75:A76="","",INDEX(výpočty!AI$3:AI$500,MATCH('mladší žačky'!A75:A76,výpočty!$AM$3:$AM$500,0),1))</f>
        <v/>
      </c>
    </row>
    <row r="76" spans="1:35" ht="18" x14ac:dyDescent="0.35">
      <c r="A76" s="25"/>
      <c r="B76" s="30"/>
      <c r="C76" s="30"/>
      <c r="D76" s="31"/>
      <c r="E76" s="2" t="str">
        <f>IF('starší žáci'!$A75="","",INDEX(výpočty!E$3:E$500,MATCH('starší žáci'!$A75,výpočty!$I$3:$I$500,0)+1,1))</f>
        <v/>
      </c>
      <c r="K76" s="29"/>
      <c r="L76" s="30"/>
      <c r="M76" s="30"/>
      <c r="N76" s="31"/>
      <c r="O76" s="2" t="str">
        <f>IF('starší žačky'!A75="","",INDEX(výpočty!O$3:O$500,MATCH('starší žačky'!A75,výpočty!$S$3:$S$500,0)+1,1))</f>
        <v/>
      </c>
      <c r="U76" s="29"/>
      <c r="V76" s="30"/>
      <c r="W76" s="30"/>
      <c r="X76" s="31"/>
      <c r="Y76" s="2" t="str">
        <f>IF('mladší žáci '!A75="","",INDEX(výpočty!Y$3:Y$500,MATCH('mladší žáci '!A75,výpočty!$AC$3:$AC$500,0)+1,1))</f>
        <v/>
      </c>
      <c r="AE76" s="29"/>
      <c r="AF76" s="30"/>
      <c r="AG76" s="30"/>
      <c r="AH76" s="31"/>
      <c r="AI76" s="2" t="str">
        <f>IF('mladší žačky'!A75="","",INDEX(výpočty!AI$3:AI$500,MATCH('mladší žačky'!A75,výpočty!$AM$3:$AM$500,0)+1,1))</f>
        <v/>
      </c>
    </row>
    <row r="77" spans="1:35" ht="18" x14ac:dyDescent="0.35">
      <c r="A77" s="25" t="str">
        <f>IF('starší žáci'!A77:A78="","",INDEX(výpočty!G$3:G$500,MATCH('starší žáci'!A77:A78,výpočty!I$3:I$500,0),1))</f>
        <v/>
      </c>
      <c r="B77" s="30" t="str">
        <f>IF('starší žáci'!$A77:$A78="","",INDEX(výpočty!B$3:B$500,MATCH('starší žáci'!$A77:$A78,výpočty!$I$3:$I$500,0),1))</f>
        <v/>
      </c>
      <c r="C77" s="30" t="str">
        <f>IF('starší žáci'!$A77:$A78="","",INDEX(výpočty!C$3:C$500,MATCH('starší žáci'!$A77:$A78,výpočty!$I$3:$I$500,0),1))</f>
        <v/>
      </c>
      <c r="D77" s="31" t="str">
        <f>IF('starší žáci'!$A77:$A78="","",INDEX(výpočty!D$3:D$500,MATCH('starší žáci'!$A77:$A78,výpočty!$I$3:$I$500,0),1))</f>
        <v/>
      </c>
      <c r="E77" s="2" t="str">
        <f>IF('starší žáci'!$A77:$A78="","",INDEX(výpočty!E$3:E$500,MATCH('starší žáci'!$A77:$A78,výpočty!$I$3:$I$500,0),1))</f>
        <v/>
      </c>
      <c r="K77" s="28" t="str">
        <f>IF('starší žačky'!A77:A78="","",INDEX(výpočty!Q$3:Q$500,MATCH('starší žačky'!A77:A78,výpočty!S$3:S$500,0),1))</f>
        <v/>
      </c>
      <c r="L77" s="30" t="str">
        <f>IF('starší žačky'!$A77:$A78="","",INDEX(výpočty!L$3:L$500,MATCH('starší žačky'!$A77:$A78,výpočty!$S$3:$S$500,0),1))</f>
        <v/>
      </c>
      <c r="M77" s="30" t="str">
        <f>IF('starší žačky'!$A77:$A78="","",INDEX(výpočty!M$3:M$500,MATCH('starší žačky'!$A77:$A78,výpočty!$S$3:$S$500,0),1))</f>
        <v/>
      </c>
      <c r="N77" s="31" t="str">
        <f>IF('starší žačky'!$A77:$A78="","",INDEX(výpočty!N$3:N$500,MATCH('starší žačky'!$A77:$A78,výpočty!$S$3:$S$500,0),1))</f>
        <v/>
      </c>
      <c r="O77" s="2" t="str">
        <f>IF('starší žačky'!A77:A78="","",INDEX(výpočty!O$3:O$500,MATCH('starší žačky'!A77:A78,výpočty!$S$3:$S$500,0),1))</f>
        <v/>
      </c>
      <c r="U77" s="28" t="str">
        <f>IF('mladší žáci '!A77:A78="","",INDEX(výpočty!AA$3:AA$500,MATCH('mladší žáci '!A77:A78,výpočty!AC$3:AC$500,0),1))</f>
        <v/>
      </c>
      <c r="V77" s="30" t="str">
        <f>IF('mladší žáci '!$A77:$A78="","",INDEX(výpočty!V$3:V$500,MATCH('mladší žáci '!$A77:$A78,výpočty!$AC$3:$AC$500,0),1))</f>
        <v/>
      </c>
      <c r="W77" s="30" t="str">
        <f>IF('mladší žáci '!$A77:$A78="","",INDEX(výpočty!W$3:W$500,MATCH('mladší žáci '!$A77:$A78,výpočty!$AC$3:$AC$500,0),1))</f>
        <v/>
      </c>
      <c r="X77" s="31" t="str">
        <f>IF('mladší žáci '!$A77:$A78="","",INDEX(výpočty!X$3:X$500,MATCH('mladší žáci '!$A77:$A78,výpočty!$AC$3:$AC$500,0),1))</f>
        <v/>
      </c>
      <c r="Y77" s="2" t="str">
        <f>IF('mladší žáci '!A77:A78="","",INDEX(výpočty!Y$3:Y$500,MATCH('mladší žáci '!A77:A78,výpočty!$AC$3:$AC$500,0),1))</f>
        <v/>
      </c>
      <c r="AE77" s="28" t="str">
        <f>IF('mladší žačky'!A77:A78="","",INDEX(výpočty!AK$3:AK$500,MATCH('mladší žačky'!A77:A78,výpočty!AM$3:AM$500,0),1))</f>
        <v/>
      </c>
      <c r="AF77" s="30" t="str">
        <f>IF('mladší žačky'!$A77:$A78="","",INDEX(výpočty!AF$3:AF$500,MATCH('mladší žačky'!$A77:$A78,výpočty!$AM$3:$AM$500,0),1))</f>
        <v/>
      </c>
      <c r="AG77" s="30" t="str">
        <f>IF('mladší žačky'!$A77:$A78="","",INDEX(výpočty!AG$3:AG$500,MATCH('mladší žačky'!$A77:$A78,výpočty!$AM$3:$AM$500,0),1))</f>
        <v/>
      </c>
      <c r="AH77" s="31" t="str">
        <f>IF('mladší žačky'!$A77:$A78="","",INDEX(výpočty!AH$3:AH$500,MATCH('mladší žačky'!$A77:$A78,výpočty!$AM$3:$AM$500,0),1))</f>
        <v/>
      </c>
      <c r="AI77" s="2" t="str">
        <f>IF('mladší žačky'!A77:A78="","",INDEX(výpočty!AI$3:AI$500,MATCH('mladší žačky'!A77:A78,výpočty!$AM$3:$AM$500,0),1))</f>
        <v/>
      </c>
    </row>
    <row r="78" spans="1:35" ht="18" x14ac:dyDescent="0.35">
      <c r="A78" s="25"/>
      <c r="B78" s="30"/>
      <c r="C78" s="30"/>
      <c r="D78" s="31"/>
      <c r="E78" s="2" t="str">
        <f>IF('starší žáci'!$A77="","",INDEX(výpočty!E$3:E$500,MATCH('starší žáci'!$A77,výpočty!$I$3:$I$500,0)+1,1))</f>
        <v/>
      </c>
      <c r="K78" s="29"/>
      <c r="L78" s="30"/>
      <c r="M78" s="30"/>
      <c r="N78" s="31"/>
      <c r="O78" s="2" t="str">
        <f>IF('starší žačky'!A77="","",INDEX(výpočty!O$3:O$500,MATCH('starší žačky'!A77,výpočty!$S$3:$S$500,0)+1,1))</f>
        <v/>
      </c>
      <c r="U78" s="29"/>
      <c r="V78" s="30"/>
      <c r="W78" s="30"/>
      <c r="X78" s="31"/>
      <c r="Y78" s="2" t="str">
        <f>IF('mladší žáci '!A77="","",INDEX(výpočty!Y$3:Y$500,MATCH('mladší žáci '!A77,výpočty!$AC$3:$AC$500,0)+1,1))</f>
        <v/>
      </c>
      <c r="AE78" s="29"/>
      <c r="AF78" s="30"/>
      <c r="AG78" s="30"/>
      <c r="AH78" s="31"/>
      <c r="AI78" s="2" t="str">
        <f>IF('mladší žačky'!A77="","",INDEX(výpočty!AI$3:AI$500,MATCH('mladší žačky'!A77,výpočty!$AM$3:$AM$500,0)+1,1))</f>
        <v/>
      </c>
    </row>
    <row r="79" spans="1:35" ht="18" x14ac:dyDescent="0.35">
      <c r="A79" s="25" t="str">
        <f>IF('starší žáci'!A79:A80="","",INDEX(výpočty!G$3:G$500,MATCH('starší žáci'!A79:A80,výpočty!I$3:I$500,0),1))</f>
        <v/>
      </c>
      <c r="B79" s="30" t="str">
        <f>IF('starší žáci'!$A79:$A80="","",INDEX(výpočty!B$3:B$500,MATCH('starší žáci'!$A79:$A80,výpočty!$I$3:$I$500,0),1))</f>
        <v/>
      </c>
      <c r="C79" s="30" t="str">
        <f>IF('starší žáci'!$A79:$A80="","",INDEX(výpočty!C$3:C$500,MATCH('starší žáci'!$A79:$A80,výpočty!$I$3:$I$500,0),1))</f>
        <v/>
      </c>
      <c r="D79" s="31" t="str">
        <f>IF('starší žáci'!$A79:$A80="","",INDEX(výpočty!D$3:D$500,MATCH('starší žáci'!$A79:$A80,výpočty!$I$3:$I$500,0),1))</f>
        <v/>
      </c>
      <c r="E79" s="2" t="str">
        <f>IF('starší žáci'!$A79:$A80="","",INDEX(výpočty!E$3:E$500,MATCH('starší žáci'!$A79:$A80,výpočty!$I$3:$I$500,0),1))</f>
        <v/>
      </c>
      <c r="K79" s="28" t="str">
        <f>IF('starší žačky'!A79:A80="","",INDEX(výpočty!Q$3:Q$500,MATCH('starší žačky'!A79:A80,výpočty!S$3:S$500,0),1))</f>
        <v/>
      </c>
      <c r="L79" s="30" t="str">
        <f>IF('starší žačky'!$A79:$A80="","",INDEX(výpočty!L$3:L$500,MATCH('starší žačky'!$A79:$A80,výpočty!$S$3:$S$500,0),1))</f>
        <v/>
      </c>
      <c r="M79" s="30" t="str">
        <f>IF('starší žačky'!$A79:$A80="","",INDEX(výpočty!M$3:M$500,MATCH('starší žačky'!$A79:$A80,výpočty!$S$3:$S$500,0),1))</f>
        <v/>
      </c>
      <c r="N79" s="31" t="str">
        <f>IF('starší žačky'!$A79:$A80="","",INDEX(výpočty!N$3:N$500,MATCH('starší žačky'!$A79:$A80,výpočty!$S$3:$S$500,0),1))</f>
        <v/>
      </c>
      <c r="O79" s="2" t="str">
        <f>IF('starší žačky'!A79:A80="","",INDEX(výpočty!O$3:O$500,MATCH('starší žačky'!A79:A80,výpočty!$S$3:$S$500,0),1))</f>
        <v/>
      </c>
      <c r="U79" s="28" t="str">
        <f>IF('mladší žáci '!A79:A80="","",INDEX(výpočty!AA$3:AA$500,MATCH('mladší žáci '!A79:A80,výpočty!AC$3:AC$500,0),1))</f>
        <v/>
      </c>
      <c r="V79" s="30" t="str">
        <f>IF('mladší žáci '!$A79:$A80="","",INDEX(výpočty!V$3:V$500,MATCH('mladší žáci '!$A79:$A80,výpočty!$AC$3:$AC$500,0),1))</f>
        <v/>
      </c>
      <c r="W79" s="30" t="str">
        <f>IF('mladší žáci '!$A79:$A80="","",INDEX(výpočty!W$3:W$500,MATCH('mladší žáci '!$A79:$A80,výpočty!$AC$3:$AC$500,0),1))</f>
        <v/>
      </c>
      <c r="X79" s="31" t="str">
        <f>IF('mladší žáci '!$A79:$A80="","",INDEX(výpočty!X$3:X$500,MATCH('mladší žáci '!$A79:$A80,výpočty!$AC$3:$AC$500,0),1))</f>
        <v/>
      </c>
      <c r="Y79" s="2" t="str">
        <f>IF('mladší žáci '!A79:A80="","",INDEX(výpočty!Y$3:Y$500,MATCH('mladší žáci '!A79:A80,výpočty!$AC$3:$AC$500,0),1))</f>
        <v/>
      </c>
      <c r="AE79" s="28" t="str">
        <f>IF('mladší žačky'!A79:A80="","",INDEX(výpočty!AK$3:AK$500,MATCH('mladší žačky'!A79:A80,výpočty!AM$3:AM$500,0),1))</f>
        <v/>
      </c>
      <c r="AF79" s="30" t="str">
        <f>IF('mladší žačky'!$A79:$A80="","",INDEX(výpočty!AF$3:AF$500,MATCH('mladší žačky'!$A79:$A80,výpočty!$AM$3:$AM$500,0),1))</f>
        <v/>
      </c>
      <c r="AG79" s="30" t="str">
        <f>IF('mladší žačky'!$A79:$A80="","",INDEX(výpočty!AG$3:AG$500,MATCH('mladší žačky'!$A79:$A80,výpočty!$AM$3:$AM$500,0),1))</f>
        <v/>
      </c>
      <c r="AH79" s="31" t="str">
        <f>IF('mladší žačky'!$A79:$A80="","",INDEX(výpočty!AH$3:AH$500,MATCH('mladší žačky'!$A79:$A80,výpočty!$AM$3:$AM$500,0),1))</f>
        <v/>
      </c>
      <c r="AI79" s="2" t="str">
        <f>IF('mladší žačky'!A79:A80="","",INDEX(výpočty!AI$3:AI$500,MATCH('mladší žačky'!A79:A80,výpočty!$AM$3:$AM$500,0),1))</f>
        <v/>
      </c>
    </row>
    <row r="80" spans="1:35" ht="18" x14ac:dyDescent="0.35">
      <c r="A80" s="25"/>
      <c r="B80" s="30"/>
      <c r="C80" s="30"/>
      <c r="D80" s="31"/>
      <c r="E80" s="2" t="str">
        <f>IF('starší žáci'!$A79="","",INDEX(výpočty!E$3:E$500,MATCH('starší žáci'!$A79,výpočty!$I$3:$I$500,0)+1,1))</f>
        <v/>
      </c>
      <c r="K80" s="29"/>
      <c r="L80" s="30"/>
      <c r="M80" s="30"/>
      <c r="N80" s="31"/>
      <c r="O80" s="2" t="str">
        <f>IF('starší žačky'!A79="","",INDEX(výpočty!O$3:O$500,MATCH('starší žačky'!A79,výpočty!$S$3:$S$500,0)+1,1))</f>
        <v/>
      </c>
      <c r="U80" s="29"/>
      <c r="V80" s="30"/>
      <c r="W80" s="30"/>
      <c r="X80" s="31"/>
      <c r="Y80" s="2" t="str">
        <f>IF('mladší žáci '!A79="","",INDEX(výpočty!Y$3:Y$500,MATCH('mladší žáci '!A79,výpočty!$AC$3:$AC$500,0)+1,1))</f>
        <v/>
      </c>
      <c r="AE80" s="29"/>
      <c r="AF80" s="30"/>
      <c r="AG80" s="30"/>
      <c r="AH80" s="31"/>
      <c r="AI80" s="2" t="str">
        <f>IF('mladší žačky'!A79="","",INDEX(výpočty!AI$3:AI$500,MATCH('mladší žačky'!A79,výpočty!$AM$3:$AM$500,0)+1,1))</f>
        <v/>
      </c>
    </row>
    <row r="81" spans="1:35" ht="18" x14ac:dyDescent="0.35">
      <c r="A81" s="25" t="str">
        <f>IF('starší žáci'!A81:A82="","",INDEX(výpočty!G$3:G$500,MATCH('starší žáci'!A81:A82,výpočty!I$3:I$500,0),1))</f>
        <v/>
      </c>
      <c r="B81" s="30" t="str">
        <f>IF('starší žáci'!$A81:$A82="","",INDEX(výpočty!B$3:B$500,MATCH('starší žáci'!$A81:$A82,výpočty!$I$3:$I$500,0),1))</f>
        <v/>
      </c>
      <c r="C81" s="30" t="str">
        <f>IF('starší žáci'!$A81:$A82="","",INDEX(výpočty!C$3:C$500,MATCH('starší žáci'!$A81:$A82,výpočty!$I$3:$I$500,0),1))</f>
        <v/>
      </c>
      <c r="D81" s="31" t="str">
        <f>IF('starší žáci'!$A81:$A82="","",INDEX(výpočty!D$3:D$500,MATCH('starší žáci'!$A81:$A82,výpočty!$I$3:$I$500,0),1))</f>
        <v/>
      </c>
      <c r="E81" s="2" t="str">
        <f>IF('starší žáci'!$A81:$A82="","",INDEX(výpočty!E$3:E$500,MATCH('starší žáci'!$A81:$A82,výpočty!$I$3:$I$500,0),1))</f>
        <v/>
      </c>
      <c r="K81" s="28" t="str">
        <f>IF('starší žačky'!A81:A82="","",INDEX(výpočty!Q$3:Q$500,MATCH('starší žačky'!A81:A82,výpočty!S$3:S$500,0),1))</f>
        <v/>
      </c>
      <c r="L81" s="30" t="str">
        <f>IF('starší žačky'!$A81:$A82="","",INDEX(výpočty!L$3:L$500,MATCH('starší žačky'!$A81:$A82,výpočty!$S$3:$S$500,0),1))</f>
        <v/>
      </c>
      <c r="M81" s="30" t="str">
        <f>IF('starší žačky'!$A81:$A82="","",INDEX(výpočty!M$3:M$500,MATCH('starší žačky'!$A81:$A82,výpočty!$S$3:$S$500,0),1))</f>
        <v/>
      </c>
      <c r="N81" s="31" t="str">
        <f>IF('starší žačky'!$A81:$A82="","",INDEX(výpočty!N$3:N$500,MATCH('starší žačky'!$A81:$A82,výpočty!$S$3:$S$500,0),1))</f>
        <v/>
      </c>
      <c r="O81" s="2" t="str">
        <f>IF('starší žačky'!A81:A82="","",INDEX(výpočty!O$3:O$500,MATCH('starší žačky'!A81:A82,výpočty!$S$3:$S$500,0),1))</f>
        <v/>
      </c>
      <c r="U81" s="28" t="str">
        <f>IF('mladší žáci '!A81:A82="","",INDEX(výpočty!AA$3:AA$500,MATCH('mladší žáci '!A81:A82,výpočty!AC$3:AC$500,0),1))</f>
        <v/>
      </c>
      <c r="V81" s="30" t="str">
        <f>IF('mladší žáci '!$A81:$A82="","",INDEX(výpočty!V$3:V$500,MATCH('mladší žáci '!$A81:$A82,výpočty!$AC$3:$AC$500,0),1))</f>
        <v/>
      </c>
      <c r="W81" s="30" t="str">
        <f>IF('mladší žáci '!$A81:$A82="","",INDEX(výpočty!W$3:W$500,MATCH('mladší žáci '!$A81:$A82,výpočty!$AC$3:$AC$500,0),1))</f>
        <v/>
      </c>
      <c r="X81" s="31" t="str">
        <f>IF('mladší žáci '!$A81:$A82="","",INDEX(výpočty!X$3:X$500,MATCH('mladší žáci '!$A81:$A82,výpočty!$AC$3:$AC$500,0),1))</f>
        <v/>
      </c>
      <c r="Y81" s="2" t="str">
        <f>IF('mladší žáci '!A81:A82="","",INDEX(výpočty!Y$3:Y$500,MATCH('mladší žáci '!A81:A82,výpočty!$AC$3:$AC$500,0),1))</f>
        <v/>
      </c>
      <c r="AE81" s="28" t="str">
        <f>IF('mladší žačky'!A81:A82="","",INDEX(výpočty!AK$3:AK$500,MATCH('mladší žačky'!A81:A82,výpočty!AM$3:AM$500,0),1))</f>
        <v/>
      </c>
      <c r="AF81" s="30" t="str">
        <f>IF('mladší žačky'!$A81:$A82="","",INDEX(výpočty!AF$3:AF$500,MATCH('mladší žačky'!$A81:$A82,výpočty!$AM$3:$AM$500,0),1))</f>
        <v/>
      </c>
      <c r="AG81" s="30" t="str">
        <f>IF('mladší žačky'!$A81:$A82="","",INDEX(výpočty!AG$3:AG$500,MATCH('mladší žačky'!$A81:$A82,výpočty!$AM$3:$AM$500,0),1))</f>
        <v/>
      </c>
      <c r="AH81" s="31" t="str">
        <f>IF('mladší žačky'!$A81:$A82="","",INDEX(výpočty!AH$3:AH$500,MATCH('mladší žačky'!$A81:$A82,výpočty!$AM$3:$AM$500,0),1))</f>
        <v/>
      </c>
      <c r="AI81" s="2" t="str">
        <f>IF('mladší žačky'!A81:A82="","",INDEX(výpočty!AI$3:AI$500,MATCH('mladší žačky'!A81:A82,výpočty!$AM$3:$AM$500,0),1))</f>
        <v/>
      </c>
    </row>
    <row r="82" spans="1:35" ht="18" x14ac:dyDescent="0.35">
      <c r="A82" s="25"/>
      <c r="B82" s="30"/>
      <c r="C82" s="30"/>
      <c r="D82" s="31"/>
      <c r="E82" s="2" t="str">
        <f>IF('starší žáci'!$A81="","",INDEX(výpočty!E$3:E$500,MATCH('starší žáci'!$A81,výpočty!$I$3:$I$500,0)+1,1))</f>
        <v/>
      </c>
      <c r="K82" s="29"/>
      <c r="L82" s="30"/>
      <c r="M82" s="30"/>
      <c r="N82" s="31"/>
      <c r="O82" s="2" t="str">
        <f>IF('starší žačky'!A81="","",INDEX(výpočty!O$3:O$500,MATCH('starší žačky'!A81,výpočty!$S$3:$S$500,0)+1,1))</f>
        <v/>
      </c>
      <c r="U82" s="29"/>
      <c r="V82" s="30"/>
      <c r="W82" s="30"/>
      <c r="X82" s="31"/>
      <c r="Y82" s="2" t="str">
        <f>IF('mladší žáci '!A81="","",INDEX(výpočty!Y$3:Y$500,MATCH('mladší žáci '!A81,výpočty!$AC$3:$AC$500,0)+1,1))</f>
        <v/>
      </c>
      <c r="AE82" s="29"/>
      <c r="AF82" s="30"/>
      <c r="AG82" s="30"/>
      <c r="AH82" s="31"/>
      <c r="AI82" s="2" t="str">
        <f>IF('mladší žačky'!A81="","",INDEX(výpočty!AI$3:AI$500,MATCH('mladší žačky'!A81,výpočty!$AM$3:$AM$500,0)+1,1))</f>
        <v/>
      </c>
    </row>
    <row r="83" spans="1:35" ht="18" x14ac:dyDescent="0.35">
      <c r="A83" s="25" t="str">
        <f>IF('starší žáci'!A83:A84="","",INDEX(výpočty!G$3:G$500,MATCH('starší žáci'!A83:A84,výpočty!I$3:I$500,0),1))</f>
        <v/>
      </c>
      <c r="B83" s="30" t="str">
        <f>IF('starší žáci'!$A83:$A84="","",INDEX(výpočty!B$3:B$500,MATCH('starší žáci'!$A83:$A84,výpočty!$I$3:$I$500,0),1))</f>
        <v/>
      </c>
      <c r="C83" s="30" t="str">
        <f>IF('starší žáci'!$A83:$A84="","",INDEX(výpočty!C$3:C$500,MATCH('starší žáci'!$A83:$A84,výpočty!$I$3:$I$500,0),1))</f>
        <v/>
      </c>
      <c r="D83" s="31" t="str">
        <f>IF('starší žáci'!$A83:$A84="","",INDEX(výpočty!D$3:D$500,MATCH('starší žáci'!$A83:$A84,výpočty!$I$3:$I$500,0),1))</f>
        <v/>
      </c>
      <c r="E83" s="2" t="str">
        <f>IF('starší žáci'!$A83:$A84="","",INDEX(výpočty!E$3:E$500,MATCH('starší žáci'!$A83:$A84,výpočty!$I$3:$I$500,0),1))</f>
        <v/>
      </c>
      <c r="K83" s="28" t="str">
        <f>IF('starší žačky'!A83:A84="","",INDEX(výpočty!Q$3:Q$500,MATCH('starší žačky'!A83:A84,výpočty!S$3:S$500,0),1))</f>
        <v/>
      </c>
      <c r="L83" s="30" t="str">
        <f>IF('starší žačky'!$A83:$A84="","",INDEX(výpočty!L$3:L$500,MATCH('starší žačky'!$A83:$A84,výpočty!$S$3:$S$500,0),1))</f>
        <v/>
      </c>
      <c r="M83" s="30" t="str">
        <f>IF('starší žačky'!$A83:$A84="","",INDEX(výpočty!M$3:M$500,MATCH('starší žačky'!$A83:$A84,výpočty!$S$3:$S$500,0),1))</f>
        <v/>
      </c>
      <c r="N83" s="31" t="str">
        <f>IF('starší žačky'!$A83:$A84="","",INDEX(výpočty!N$3:N$500,MATCH('starší žačky'!$A83:$A84,výpočty!$S$3:$S$500,0),1))</f>
        <v/>
      </c>
      <c r="O83" s="2" t="str">
        <f>IF('starší žačky'!A83:A84="","",INDEX(výpočty!O$3:O$500,MATCH('starší žačky'!A83:A84,výpočty!$S$3:$S$500,0),1))</f>
        <v/>
      </c>
      <c r="U83" s="28" t="str">
        <f>IF('mladší žáci '!A83:A84="","",INDEX(výpočty!AA$3:AA$500,MATCH('mladší žáci '!A83:A84,výpočty!AC$3:AC$500,0),1))</f>
        <v/>
      </c>
      <c r="V83" s="30" t="str">
        <f>IF('mladší žáci '!$A83:$A84="","",INDEX(výpočty!V$3:V$500,MATCH('mladší žáci '!$A83:$A84,výpočty!$AC$3:$AC$500,0),1))</f>
        <v/>
      </c>
      <c r="W83" s="30" t="str">
        <f>IF('mladší žáci '!$A83:$A84="","",INDEX(výpočty!W$3:W$500,MATCH('mladší žáci '!$A83:$A84,výpočty!$AC$3:$AC$500,0),1))</f>
        <v/>
      </c>
      <c r="X83" s="31" t="str">
        <f>IF('mladší žáci '!$A83:$A84="","",INDEX(výpočty!X$3:X$500,MATCH('mladší žáci '!$A83:$A84,výpočty!$AC$3:$AC$500,0),1))</f>
        <v/>
      </c>
      <c r="Y83" s="2" t="str">
        <f>IF('mladší žáci '!A83:A84="","",INDEX(výpočty!Y$3:Y$500,MATCH('mladší žáci '!A83:A84,výpočty!$AC$3:$AC$500,0),1))</f>
        <v/>
      </c>
      <c r="AE83" s="28" t="str">
        <f>IF('mladší žačky'!A83:A84="","",INDEX(výpočty!AK$3:AK$500,MATCH('mladší žačky'!A83:A84,výpočty!AM$3:AM$500,0),1))</f>
        <v/>
      </c>
      <c r="AF83" s="30" t="str">
        <f>IF('mladší žačky'!$A83:$A84="","",INDEX(výpočty!AF$3:AF$500,MATCH('mladší žačky'!$A83:$A84,výpočty!$AM$3:$AM$500,0),1))</f>
        <v/>
      </c>
      <c r="AG83" s="30" t="str">
        <f>IF('mladší žačky'!$A83:$A84="","",INDEX(výpočty!AG$3:AG$500,MATCH('mladší žačky'!$A83:$A84,výpočty!$AM$3:$AM$500,0),1))</f>
        <v/>
      </c>
      <c r="AH83" s="31" t="str">
        <f>IF('mladší žačky'!$A83:$A84="","",INDEX(výpočty!AH$3:AH$500,MATCH('mladší žačky'!$A83:$A84,výpočty!$AM$3:$AM$500,0),1))</f>
        <v/>
      </c>
      <c r="AI83" s="2" t="str">
        <f>IF('mladší žačky'!A83:A84="","",INDEX(výpočty!AI$3:AI$500,MATCH('mladší žačky'!A83:A84,výpočty!$AM$3:$AM$500,0),1))</f>
        <v/>
      </c>
    </row>
    <row r="84" spans="1:35" ht="18" x14ac:dyDescent="0.35">
      <c r="A84" s="25"/>
      <c r="B84" s="30"/>
      <c r="C84" s="30"/>
      <c r="D84" s="31"/>
      <c r="E84" s="2" t="str">
        <f>IF('starší žáci'!$A83="","",INDEX(výpočty!E$3:E$500,MATCH('starší žáci'!$A83,výpočty!$I$3:$I$500,0)+1,1))</f>
        <v/>
      </c>
      <c r="K84" s="29"/>
      <c r="L84" s="30"/>
      <c r="M84" s="30"/>
      <c r="N84" s="31"/>
      <c r="O84" s="2" t="str">
        <f>IF('starší žačky'!A83="","",INDEX(výpočty!O$3:O$500,MATCH('starší žačky'!A83,výpočty!$S$3:$S$500,0)+1,1))</f>
        <v/>
      </c>
      <c r="U84" s="29"/>
      <c r="V84" s="30"/>
      <c r="W84" s="30"/>
      <c r="X84" s="31"/>
      <c r="Y84" s="2" t="str">
        <f>IF('mladší žáci '!A83="","",INDEX(výpočty!Y$3:Y$500,MATCH('mladší žáci '!A83,výpočty!$AC$3:$AC$500,0)+1,1))</f>
        <v/>
      </c>
      <c r="AE84" s="29"/>
      <c r="AF84" s="30"/>
      <c r="AG84" s="30"/>
      <c r="AH84" s="31"/>
      <c r="AI84" s="2" t="str">
        <f>IF('mladší žačky'!A83="","",INDEX(výpočty!AI$3:AI$500,MATCH('mladší žačky'!A83,výpočty!$AM$3:$AM$500,0)+1,1))</f>
        <v/>
      </c>
    </row>
    <row r="85" spans="1:35" ht="18" x14ac:dyDescent="0.35">
      <c r="A85" s="25" t="str">
        <f>IF('starší žáci'!A85:A86="","",INDEX(výpočty!G$3:G$500,MATCH('starší žáci'!A85:A86,výpočty!I$3:I$500,0),1))</f>
        <v/>
      </c>
      <c r="B85" s="30" t="str">
        <f>IF('starší žáci'!$A85:$A86="","",INDEX(výpočty!B$3:B$500,MATCH('starší žáci'!$A85:$A86,výpočty!$I$3:$I$500,0),1))</f>
        <v/>
      </c>
      <c r="C85" s="30" t="str">
        <f>IF('starší žáci'!$A85:$A86="","",INDEX(výpočty!C$3:C$500,MATCH('starší žáci'!$A85:$A86,výpočty!$I$3:$I$500,0),1))</f>
        <v/>
      </c>
      <c r="D85" s="31" t="str">
        <f>IF('starší žáci'!$A85:$A86="","",INDEX(výpočty!D$3:D$500,MATCH('starší žáci'!$A85:$A86,výpočty!$I$3:$I$500,0),1))</f>
        <v/>
      </c>
      <c r="E85" s="2" t="str">
        <f>IF('starší žáci'!$A85:$A86="","",INDEX(výpočty!E$3:E$500,MATCH('starší žáci'!$A85:$A86,výpočty!$I$3:$I$500,0),1))</f>
        <v/>
      </c>
      <c r="K85" s="28" t="str">
        <f>IF('starší žačky'!A85:A86="","",INDEX(výpočty!Q$3:Q$500,MATCH('starší žačky'!A85:A86,výpočty!S$3:S$500,0),1))</f>
        <v/>
      </c>
      <c r="L85" s="30" t="str">
        <f>IF('starší žačky'!$A85:$A86="","",INDEX(výpočty!L$3:L$500,MATCH('starší žačky'!$A85:$A86,výpočty!$S$3:$S$500,0),1))</f>
        <v/>
      </c>
      <c r="M85" s="30" t="str">
        <f>IF('starší žačky'!$A85:$A86="","",INDEX(výpočty!M$3:M$500,MATCH('starší žačky'!$A85:$A86,výpočty!$S$3:$S$500,0),1))</f>
        <v/>
      </c>
      <c r="N85" s="31" t="str">
        <f>IF('starší žačky'!$A85:$A86="","",INDEX(výpočty!N$3:N$500,MATCH('starší žačky'!$A85:$A86,výpočty!$S$3:$S$500,0),1))</f>
        <v/>
      </c>
      <c r="O85" s="2" t="str">
        <f>IF('starší žačky'!A85:A86="","",INDEX(výpočty!O$3:O$500,MATCH('starší žačky'!A85:A86,výpočty!$S$3:$S$500,0),1))</f>
        <v/>
      </c>
      <c r="U85" s="28" t="str">
        <f>IF('mladší žáci '!A85:A86="","",INDEX(výpočty!AA$3:AA$500,MATCH('mladší žáci '!A85:A86,výpočty!AC$3:AC$500,0),1))</f>
        <v/>
      </c>
      <c r="V85" s="30" t="str">
        <f>IF('mladší žáci '!$A85:$A86="","",INDEX(výpočty!V$3:V$500,MATCH('mladší žáci '!$A85:$A86,výpočty!$AC$3:$AC$500,0),1))</f>
        <v/>
      </c>
      <c r="W85" s="30" t="str">
        <f>IF('mladší žáci '!$A85:$A86="","",INDEX(výpočty!W$3:W$500,MATCH('mladší žáci '!$A85:$A86,výpočty!$AC$3:$AC$500,0),1))</f>
        <v/>
      </c>
      <c r="X85" s="31" t="str">
        <f>IF('mladší žáci '!$A85:$A86="","",INDEX(výpočty!X$3:X$500,MATCH('mladší žáci '!$A85:$A86,výpočty!$AC$3:$AC$500,0),1))</f>
        <v/>
      </c>
      <c r="Y85" s="2" t="str">
        <f>IF('mladší žáci '!A85:A86="","",INDEX(výpočty!Y$3:Y$500,MATCH('mladší žáci '!A85:A86,výpočty!$AC$3:$AC$500,0),1))</f>
        <v/>
      </c>
      <c r="AE85" s="28" t="str">
        <f>IF('mladší žačky'!A85:A86="","",INDEX(výpočty!AK$3:AK$500,MATCH('mladší žačky'!A85:A86,výpočty!AM$3:AM$500,0),1))</f>
        <v/>
      </c>
      <c r="AF85" s="30" t="str">
        <f>IF('mladší žačky'!$A85:$A86="","",INDEX(výpočty!AF$3:AF$500,MATCH('mladší žačky'!$A85:$A86,výpočty!$AM$3:$AM$500,0),1))</f>
        <v/>
      </c>
      <c r="AG85" s="30" t="str">
        <f>IF('mladší žačky'!$A85:$A86="","",INDEX(výpočty!AG$3:AG$500,MATCH('mladší žačky'!$A85:$A86,výpočty!$AM$3:$AM$500,0),1))</f>
        <v/>
      </c>
      <c r="AH85" s="31" t="str">
        <f>IF('mladší žačky'!$A85:$A86="","",INDEX(výpočty!AH$3:AH$500,MATCH('mladší žačky'!$A85:$A86,výpočty!$AM$3:$AM$500,0),1))</f>
        <v/>
      </c>
      <c r="AI85" s="2" t="str">
        <f>IF('mladší žačky'!A85:A86="","",INDEX(výpočty!AI$3:AI$500,MATCH('mladší žačky'!A85:A86,výpočty!$AM$3:$AM$500,0),1))</f>
        <v/>
      </c>
    </row>
    <row r="86" spans="1:35" ht="18" x14ac:dyDescent="0.35">
      <c r="A86" s="25"/>
      <c r="B86" s="30"/>
      <c r="C86" s="30"/>
      <c r="D86" s="31"/>
      <c r="E86" s="2" t="str">
        <f>IF('starší žáci'!$A85="","",INDEX(výpočty!E$3:E$500,MATCH('starší žáci'!$A85,výpočty!$I$3:$I$500,0)+1,1))</f>
        <v/>
      </c>
      <c r="K86" s="29"/>
      <c r="L86" s="30"/>
      <c r="M86" s="30"/>
      <c r="N86" s="31"/>
      <c r="O86" s="2" t="str">
        <f>IF('starší žačky'!A85="","",INDEX(výpočty!O$3:O$500,MATCH('starší žačky'!A85,výpočty!$S$3:$S$500,0)+1,1))</f>
        <v/>
      </c>
      <c r="U86" s="29"/>
      <c r="V86" s="30"/>
      <c r="W86" s="30"/>
      <c r="X86" s="31"/>
      <c r="Y86" s="2" t="str">
        <f>IF('mladší žáci '!A85="","",INDEX(výpočty!Y$3:Y$500,MATCH('mladší žáci '!A85,výpočty!$AC$3:$AC$500,0)+1,1))</f>
        <v/>
      </c>
      <c r="AE86" s="29"/>
      <c r="AF86" s="30"/>
      <c r="AG86" s="30"/>
      <c r="AH86" s="31"/>
      <c r="AI86" s="2" t="str">
        <f>IF('mladší žačky'!A85="","",INDEX(výpočty!AI$3:AI$500,MATCH('mladší žačky'!A85,výpočty!$AM$3:$AM$500,0)+1,1))</f>
        <v/>
      </c>
    </row>
    <row r="87" spans="1:35" ht="18" x14ac:dyDescent="0.35">
      <c r="A87" s="25" t="str">
        <f>IF('starší žáci'!A87:A88="","",INDEX(výpočty!G$3:G$500,MATCH('starší žáci'!A87:A88,výpočty!I$3:I$500,0),1))</f>
        <v/>
      </c>
      <c r="B87" s="30" t="str">
        <f>IF('starší žáci'!$A87:$A88="","",INDEX(výpočty!B$3:B$500,MATCH('starší žáci'!$A87:$A88,výpočty!$I$3:$I$500,0),1))</f>
        <v/>
      </c>
      <c r="C87" s="30" t="str">
        <f>IF('starší žáci'!$A87:$A88="","",INDEX(výpočty!C$3:C$500,MATCH('starší žáci'!$A87:$A88,výpočty!$I$3:$I$500,0),1))</f>
        <v/>
      </c>
      <c r="D87" s="31" t="str">
        <f>IF('starší žáci'!$A87:$A88="","",INDEX(výpočty!D$3:D$500,MATCH('starší žáci'!$A87:$A88,výpočty!$I$3:$I$500,0),1))</f>
        <v/>
      </c>
      <c r="E87" s="2" t="str">
        <f>IF('starší žáci'!$A87:$A88="","",INDEX(výpočty!E$3:E$500,MATCH('starší žáci'!$A87:$A88,výpočty!$I$3:$I$500,0),1))</f>
        <v/>
      </c>
      <c r="K87" s="28" t="str">
        <f>IF('starší žačky'!A87:A88="","",INDEX(výpočty!Q$3:Q$500,MATCH('starší žačky'!A87:A88,výpočty!S$3:S$500,0),1))</f>
        <v/>
      </c>
      <c r="L87" s="30" t="str">
        <f>IF('starší žačky'!$A87:$A88="","",INDEX(výpočty!L$3:L$500,MATCH('starší žačky'!$A87:$A88,výpočty!$S$3:$S$500,0),1))</f>
        <v/>
      </c>
      <c r="M87" s="30" t="str">
        <f>IF('starší žačky'!$A87:$A88="","",INDEX(výpočty!M$3:M$500,MATCH('starší žačky'!$A87:$A88,výpočty!$S$3:$S$500,0),1))</f>
        <v/>
      </c>
      <c r="N87" s="31" t="str">
        <f>IF('starší žačky'!$A87:$A88="","",INDEX(výpočty!N$3:N$500,MATCH('starší žačky'!$A87:$A88,výpočty!$S$3:$S$500,0),1))</f>
        <v/>
      </c>
      <c r="O87" s="2" t="str">
        <f>IF('starší žačky'!A87:A88="","",INDEX(výpočty!O$3:O$500,MATCH('starší žačky'!A87:A88,výpočty!$S$3:$S$500,0),1))</f>
        <v/>
      </c>
      <c r="U87" s="28" t="str">
        <f>IF('mladší žáci '!A87:A88="","",INDEX(výpočty!AA$3:AA$500,MATCH('mladší žáci '!A87:A88,výpočty!AC$3:AC$500,0),1))</f>
        <v/>
      </c>
      <c r="V87" s="30" t="str">
        <f>IF('mladší žáci '!$A87:$A88="","",INDEX(výpočty!V$3:V$500,MATCH('mladší žáci '!$A87:$A88,výpočty!$AC$3:$AC$500,0),1))</f>
        <v/>
      </c>
      <c r="W87" s="30" t="str">
        <f>IF('mladší žáci '!$A87:$A88="","",INDEX(výpočty!W$3:W$500,MATCH('mladší žáci '!$A87:$A88,výpočty!$AC$3:$AC$500,0),1))</f>
        <v/>
      </c>
      <c r="X87" s="31" t="str">
        <f>IF('mladší žáci '!$A87:$A88="","",INDEX(výpočty!X$3:X$500,MATCH('mladší žáci '!$A87:$A88,výpočty!$AC$3:$AC$500,0),1))</f>
        <v/>
      </c>
      <c r="Y87" s="2" t="str">
        <f>IF('mladší žáci '!A87:A88="","",INDEX(výpočty!Y$3:Y$500,MATCH('mladší žáci '!A87:A88,výpočty!$AC$3:$AC$500,0),1))</f>
        <v/>
      </c>
      <c r="AE87" s="28" t="str">
        <f>IF('mladší žačky'!A87:A88="","",INDEX(výpočty!AK$3:AK$500,MATCH('mladší žačky'!A87:A88,výpočty!AM$3:AM$500,0),1))</f>
        <v/>
      </c>
      <c r="AF87" s="30" t="str">
        <f>IF('mladší žačky'!$A87:$A88="","",INDEX(výpočty!AF$3:AF$500,MATCH('mladší žačky'!$A87:$A88,výpočty!$AM$3:$AM$500,0),1))</f>
        <v/>
      </c>
      <c r="AG87" s="30" t="str">
        <f>IF('mladší žačky'!$A87:$A88="","",INDEX(výpočty!AG$3:AG$500,MATCH('mladší žačky'!$A87:$A88,výpočty!$AM$3:$AM$500,0),1))</f>
        <v/>
      </c>
      <c r="AH87" s="31" t="str">
        <f>IF('mladší žačky'!$A87:$A88="","",INDEX(výpočty!AH$3:AH$500,MATCH('mladší žačky'!$A87:$A88,výpočty!$AM$3:$AM$500,0),1))</f>
        <v/>
      </c>
      <c r="AI87" s="2" t="str">
        <f>IF('mladší žačky'!A87:A88="","",INDEX(výpočty!AI$3:AI$500,MATCH('mladší žačky'!A87:A88,výpočty!$AM$3:$AM$500,0),1))</f>
        <v/>
      </c>
    </row>
    <row r="88" spans="1:35" ht="18" x14ac:dyDescent="0.35">
      <c r="A88" s="25"/>
      <c r="B88" s="30"/>
      <c r="C88" s="30"/>
      <c r="D88" s="31"/>
      <c r="E88" s="2" t="str">
        <f>IF('starší žáci'!$A87="","",INDEX(výpočty!E$3:E$500,MATCH('starší žáci'!$A87,výpočty!$I$3:$I$500,0)+1,1))</f>
        <v/>
      </c>
      <c r="K88" s="29"/>
      <c r="L88" s="30"/>
      <c r="M88" s="30"/>
      <c r="N88" s="31"/>
      <c r="O88" s="2" t="str">
        <f>IF('starší žačky'!A87="","",INDEX(výpočty!O$3:O$500,MATCH('starší žačky'!A87,výpočty!$S$3:$S$500,0)+1,1))</f>
        <v/>
      </c>
      <c r="U88" s="29"/>
      <c r="V88" s="30"/>
      <c r="W88" s="30"/>
      <c r="X88" s="31"/>
      <c r="Y88" s="2" t="str">
        <f>IF('mladší žáci '!A87="","",INDEX(výpočty!Y$3:Y$500,MATCH('mladší žáci '!A87,výpočty!$AC$3:$AC$500,0)+1,1))</f>
        <v/>
      </c>
      <c r="AE88" s="29"/>
      <c r="AF88" s="30"/>
      <c r="AG88" s="30"/>
      <c r="AH88" s="31"/>
      <c r="AI88" s="2" t="str">
        <f>IF('mladší žačky'!A87="","",INDEX(výpočty!AI$3:AI$500,MATCH('mladší žačky'!A87,výpočty!$AM$3:$AM$500,0)+1,1))</f>
        <v/>
      </c>
    </row>
    <row r="89" spans="1:35" ht="18" x14ac:dyDescent="0.35">
      <c r="A89" s="25" t="str">
        <f>IF('starší žáci'!A89:A90="","",INDEX(výpočty!G$3:G$500,MATCH('starší žáci'!A89:A90,výpočty!I$3:I$500,0),1))</f>
        <v/>
      </c>
      <c r="B89" s="30" t="str">
        <f>IF('starší žáci'!$A89:$A90="","",INDEX(výpočty!B$3:B$500,MATCH('starší žáci'!$A89:$A90,výpočty!$I$3:$I$500,0),1))</f>
        <v/>
      </c>
      <c r="C89" s="30" t="str">
        <f>IF('starší žáci'!$A89:$A90="","",INDEX(výpočty!C$3:C$500,MATCH('starší žáci'!$A89:$A90,výpočty!$I$3:$I$500,0),1))</f>
        <v/>
      </c>
      <c r="D89" s="31" t="str">
        <f>IF('starší žáci'!$A89:$A90="","",INDEX(výpočty!D$3:D$500,MATCH('starší žáci'!$A89:$A90,výpočty!$I$3:$I$500,0),1))</f>
        <v/>
      </c>
      <c r="E89" s="2" t="str">
        <f>IF('starší žáci'!$A89:$A90="","",INDEX(výpočty!E$3:E$500,MATCH('starší žáci'!$A89:$A90,výpočty!$I$3:$I$500,0),1))</f>
        <v/>
      </c>
      <c r="K89" s="28" t="str">
        <f>IF('starší žačky'!A89:A90="","",INDEX(výpočty!Q$3:Q$500,MATCH('starší žačky'!A89:A90,výpočty!S$3:S$500,0),1))</f>
        <v/>
      </c>
      <c r="L89" s="30" t="str">
        <f>IF('starší žačky'!$A89:$A90="","",INDEX(výpočty!L$3:L$500,MATCH('starší žačky'!$A89:$A90,výpočty!$S$3:$S$500,0),1))</f>
        <v/>
      </c>
      <c r="M89" s="30" t="str">
        <f>IF('starší žačky'!$A89:$A90="","",INDEX(výpočty!M$3:M$500,MATCH('starší žačky'!$A89:$A90,výpočty!$S$3:$S$500,0),1))</f>
        <v/>
      </c>
      <c r="N89" s="31" t="str">
        <f>IF('starší žačky'!$A89:$A90="","",INDEX(výpočty!N$3:N$500,MATCH('starší žačky'!$A89:$A90,výpočty!$S$3:$S$500,0),1))</f>
        <v/>
      </c>
      <c r="O89" s="2" t="str">
        <f>IF('starší žačky'!A89:A90="","",INDEX(výpočty!O$3:O$500,MATCH('starší žačky'!A89:A90,výpočty!$S$3:$S$500,0),1))</f>
        <v/>
      </c>
      <c r="U89" s="28" t="str">
        <f>IF('mladší žáci '!A89:A90="","",INDEX(výpočty!AA$3:AA$500,MATCH('mladší žáci '!A89:A90,výpočty!AC$3:AC$500,0),1))</f>
        <v/>
      </c>
      <c r="V89" s="30" t="str">
        <f>IF('mladší žáci '!$A89:$A90="","",INDEX(výpočty!V$3:V$500,MATCH('mladší žáci '!$A89:$A90,výpočty!$AC$3:$AC$500,0),1))</f>
        <v/>
      </c>
      <c r="W89" s="30" t="str">
        <f>IF('mladší žáci '!$A89:$A90="","",INDEX(výpočty!W$3:W$500,MATCH('mladší žáci '!$A89:$A90,výpočty!$AC$3:$AC$500,0),1))</f>
        <v/>
      </c>
      <c r="X89" s="31" t="str">
        <f>IF('mladší žáci '!$A89:$A90="","",INDEX(výpočty!X$3:X$500,MATCH('mladší žáci '!$A89:$A90,výpočty!$AC$3:$AC$500,0),1))</f>
        <v/>
      </c>
      <c r="Y89" s="2" t="str">
        <f>IF('mladší žáci '!A89:A90="","",INDEX(výpočty!Y$3:Y$500,MATCH('mladší žáci '!A89:A90,výpočty!$AC$3:$AC$500,0),1))</f>
        <v/>
      </c>
      <c r="AE89" s="28" t="str">
        <f>IF('mladší žačky'!A89:A90="","",INDEX(výpočty!AK$3:AK$500,MATCH('mladší žačky'!A89:A90,výpočty!AM$3:AM$500,0),1))</f>
        <v/>
      </c>
      <c r="AF89" s="30" t="str">
        <f>IF('mladší žačky'!$A89:$A90="","",INDEX(výpočty!AF$3:AF$500,MATCH('mladší žačky'!$A89:$A90,výpočty!$AM$3:$AM$500,0),1))</f>
        <v/>
      </c>
      <c r="AG89" s="30" t="str">
        <f>IF('mladší žačky'!$A89:$A90="","",INDEX(výpočty!AG$3:AG$500,MATCH('mladší žačky'!$A89:$A90,výpočty!$AM$3:$AM$500,0),1))</f>
        <v/>
      </c>
      <c r="AH89" s="31" t="str">
        <f>IF('mladší žačky'!$A89:$A90="","",INDEX(výpočty!AH$3:AH$500,MATCH('mladší žačky'!$A89:$A90,výpočty!$AM$3:$AM$500,0),1))</f>
        <v/>
      </c>
      <c r="AI89" s="2" t="str">
        <f>IF('mladší žačky'!A89:A90="","",INDEX(výpočty!AI$3:AI$500,MATCH('mladší žačky'!A89:A90,výpočty!$AM$3:$AM$500,0),1))</f>
        <v/>
      </c>
    </row>
    <row r="90" spans="1:35" ht="18" x14ac:dyDescent="0.35">
      <c r="A90" s="25"/>
      <c r="B90" s="30"/>
      <c r="C90" s="30"/>
      <c r="D90" s="31"/>
      <c r="E90" s="2" t="str">
        <f>IF('starší žáci'!$A89="","",INDEX(výpočty!E$3:E$500,MATCH('starší žáci'!$A89,výpočty!$I$3:$I$500,0)+1,1))</f>
        <v/>
      </c>
      <c r="K90" s="29"/>
      <c r="L90" s="30"/>
      <c r="M90" s="30"/>
      <c r="N90" s="31"/>
      <c r="O90" s="2" t="str">
        <f>IF('starší žačky'!A89="","",INDEX(výpočty!O$3:O$500,MATCH('starší žačky'!A89,výpočty!$S$3:$S$500,0)+1,1))</f>
        <v/>
      </c>
      <c r="U90" s="29"/>
      <c r="V90" s="30"/>
      <c r="W90" s="30"/>
      <c r="X90" s="31"/>
      <c r="Y90" s="2" t="str">
        <f>IF('mladší žáci '!A89="","",INDEX(výpočty!Y$3:Y$500,MATCH('mladší žáci '!A89,výpočty!$AC$3:$AC$500,0)+1,1))</f>
        <v/>
      </c>
      <c r="AE90" s="29"/>
      <c r="AF90" s="30"/>
      <c r="AG90" s="30"/>
      <c r="AH90" s="31"/>
      <c r="AI90" s="2" t="str">
        <f>IF('mladší žačky'!A89="","",INDEX(výpočty!AI$3:AI$500,MATCH('mladší žačky'!A89,výpočty!$AM$3:$AM$500,0)+1,1))</f>
        <v/>
      </c>
    </row>
    <row r="91" spans="1:35" ht="18" x14ac:dyDescent="0.35">
      <c r="A91" s="25" t="str">
        <f>IF('starší žáci'!A91:A92="","",INDEX(výpočty!G$3:G$500,MATCH('starší žáci'!A91:A92,výpočty!I$3:I$500,0),1))</f>
        <v/>
      </c>
      <c r="B91" s="30" t="str">
        <f>IF('starší žáci'!$A91:$A92="","",INDEX(výpočty!B$3:B$500,MATCH('starší žáci'!$A91:$A92,výpočty!$I$3:$I$500,0),1))</f>
        <v/>
      </c>
      <c r="C91" s="30" t="str">
        <f>IF('starší žáci'!$A91:$A92="","",INDEX(výpočty!C$3:C$500,MATCH('starší žáci'!$A91:$A92,výpočty!$I$3:$I$500,0),1))</f>
        <v/>
      </c>
      <c r="D91" s="31" t="str">
        <f>IF('starší žáci'!$A91:$A92="","",INDEX(výpočty!D$3:D$500,MATCH('starší žáci'!$A91:$A92,výpočty!$I$3:$I$500,0),1))</f>
        <v/>
      </c>
      <c r="E91" s="2" t="str">
        <f>IF('starší žáci'!$A91:$A92="","",INDEX(výpočty!E$3:E$500,MATCH('starší žáci'!$A91:$A92,výpočty!$I$3:$I$500,0),1))</f>
        <v/>
      </c>
      <c r="K91" s="28" t="str">
        <f>IF('starší žačky'!A91:A92="","",INDEX(výpočty!Q$3:Q$500,MATCH('starší žačky'!A91:A92,výpočty!S$3:S$500,0),1))</f>
        <v/>
      </c>
      <c r="L91" s="30" t="str">
        <f>IF('starší žačky'!$A91:$A92="","",INDEX(výpočty!L$3:L$500,MATCH('starší žačky'!$A91:$A92,výpočty!$S$3:$S$500,0),1))</f>
        <v/>
      </c>
      <c r="M91" s="30" t="str">
        <f>IF('starší žačky'!$A91:$A92="","",INDEX(výpočty!M$3:M$500,MATCH('starší žačky'!$A91:$A92,výpočty!$S$3:$S$500,0),1))</f>
        <v/>
      </c>
      <c r="N91" s="31" t="str">
        <f>IF('starší žačky'!$A91:$A92="","",INDEX(výpočty!N$3:N$500,MATCH('starší žačky'!$A91:$A92,výpočty!$S$3:$S$500,0),1))</f>
        <v/>
      </c>
      <c r="O91" s="2" t="str">
        <f>IF('starší žačky'!A91:A92="","",INDEX(výpočty!O$3:O$500,MATCH('starší žačky'!A91:A92,výpočty!$S$3:$S$500,0),1))</f>
        <v/>
      </c>
      <c r="U91" s="28" t="str">
        <f>IF('mladší žáci '!A91:A92="","",INDEX(výpočty!AA$3:AA$500,MATCH('mladší žáci '!A91:A92,výpočty!AC$3:AC$500,0),1))</f>
        <v/>
      </c>
      <c r="V91" s="30" t="str">
        <f>IF('mladší žáci '!$A91:$A92="","",INDEX(výpočty!V$3:V$500,MATCH('mladší žáci '!$A91:$A92,výpočty!$AC$3:$AC$500,0),1))</f>
        <v/>
      </c>
      <c r="W91" s="30" t="str">
        <f>IF('mladší žáci '!$A91:$A92="","",INDEX(výpočty!W$3:W$500,MATCH('mladší žáci '!$A91:$A92,výpočty!$AC$3:$AC$500,0),1))</f>
        <v/>
      </c>
      <c r="X91" s="31" t="str">
        <f>IF('mladší žáci '!$A91:$A92="","",INDEX(výpočty!X$3:X$500,MATCH('mladší žáci '!$A91:$A92,výpočty!$AC$3:$AC$500,0),1))</f>
        <v/>
      </c>
      <c r="Y91" s="2" t="str">
        <f>IF('mladší žáci '!A91:A92="","",INDEX(výpočty!Y$3:Y$500,MATCH('mladší žáci '!A91:A92,výpočty!$AC$3:$AC$500,0),1))</f>
        <v/>
      </c>
      <c r="AE91" s="28" t="str">
        <f>IF('mladší žačky'!A91:A92="","",INDEX(výpočty!AK$3:AK$500,MATCH('mladší žačky'!A91:A92,výpočty!AM$3:AM$500,0),1))</f>
        <v/>
      </c>
      <c r="AF91" s="30" t="str">
        <f>IF('mladší žačky'!$A91:$A92="","",INDEX(výpočty!AF$3:AF$500,MATCH('mladší žačky'!$A91:$A92,výpočty!$AM$3:$AM$500,0),1))</f>
        <v/>
      </c>
      <c r="AG91" s="30" t="str">
        <f>IF('mladší žačky'!$A91:$A92="","",INDEX(výpočty!AG$3:AG$500,MATCH('mladší žačky'!$A91:$A92,výpočty!$AM$3:$AM$500,0),1))</f>
        <v/>
      </c>
      <c r="AH91" s="31" t="str">
        <f>IF('mladší žačky'!$A91:$A92="","",INDEX(výpočty!AH$3:AH$500,MATCH('mladší žačky'!$A91:$A92,výpočty!$AM$3:$AM$500,0),1))</f>
        <v/>
      </c>
      <c r="AI91" s="2" t="str">
        <f>IF('mladší žačky'!A91:A92="","",INDEX(výpočty!AI$3:AI$500,MATCH('mladší žačky'!A91:A92,výpočty!$AM$3:$AM$500,0),1))</f>
        <v/>
      </c>
    </row>
    <row r="92" spans="1:35" ht="18" x14ac:dyDescent="0.35">
      <c r="A92" s="25"/>
      <c r="B92" s="30"/>
      <c r="C92" s="30"/>
      <c r="D92" s="31"/>
      <c r="E92" s="2" t="str">
        <f>IF('starší žáci'!$A91="","",INDEX(výpočty!E$3:E$500,MATCH('starší žáci'!$A91,výpočty!$I$3:$I$500,0)+1,1))</f>
        <v/>
      </c>
      <c r="K92" s="29"/>
      <c r="L92" s="30"/>
      <c r="M92" s="30"/>
      <c r="N92" s="31"/>
      <c r="O92" s="2" t="str">
        <f>IF('starší žačky'!A91="","",INDEX(výpočty!O$3:O$500,MATCH('starší žačky'!A91,výpočty!$S$3:$S$500,0)+1,1))</f>
        <v/>
      </c>
      <c r="U92" s="29"/>
      <c r="V92" s="30"/>
      <c r="W92" s="30"/>
      <c r="X92" s="31"/>
      <c r="Y92" s="2" t="str">
        <f>IF('mladší žáci '!A91="","",INDEX(výpočty!Y$3:Y$500,MATCH('mladší žáci '!A91,výpočty!$AC$3:$AC$500,0)+1,1))</f>
        <v/>
      </c>
      <c r="AE92" s="29"/>
      <c r="AF92" s="30"/>
      <c r="AG92" s="30"/>
      <c r="AH92" s="31"/>
      <c r="AI92" s="2" t="str">
        <f>IF('mladší žačky'!A91="","",INDEX(výpočty!AI$3:AI$500,MATCH('mladší žačky'!A91,výpočty!$AM$3:$AM$500,0)+1,1))</f>
        <v/>
      </c>
    </row>
    <row r="93" spans="1:35" ht="18" x14ac:dyDescent="0.35">
      <c r="A93" s="25" t="str">
        <f>IF('starší žáci'!A93:A94="","",INDEX(výpočty!G$3:G$500,MATCH('starší žáci'!A93:A94,výpočty!I$3:I$500,0),1))</f>
        <v/>
      </c>
      <c r="B93" s="30" t="str">
        <f>IF('starší žáci'!$A93:$A94="","",INDEX(výpočty!B$3:B$500,MATCH('starší žáci'!$A93:$A94,výpočty!$I$3:$I$500,0),1))</f>
        <v/>
      </c>
      <c r="C93" s="30" t="str">
        <f>IF('starší žáci'!$A93:$A94="","",INDEX(výpočty!C$3:C$500,MATCH('starší žáci'!$A93:$A94,výpočty!$I$3:$I$500,0),1))</f>
        <v/>
      </c>
      <c r="D93" s="31" t="str">
        <f>IF('starší žáci'!$A93:$A94="","",INDEX(výpočty!D$3:D$500,MATCH('starší žáci'!$A93:$A94,výpočty!$I$3:$I$500,0),1))</f>
        <v/>
      </c>
      <c r="E93" s="2" t="str">
        <f>IF('starší žáci'!$A93:$A94="","",INDEX(výpočty!E$3:E$500,MATCH('starší žáci'!$A93:$A94,výpočty!$I$3:$I$500,0),1))</f>
        <v/>
      </c>
      <c r="K93" s="28" t="str">
        <f>IF('starší žačky'!A93:A94="","",INDEX(výpočty!Q$3:Q$500,MATCH('starší žačky'!A93:A94,výpočty!S$3:S$500,0),1))</f>
        <v/>
      </c>
      <c r="L93" s="30" t="str">
        <f>IF('starší žačky'!$A93:$A94="","",INDEX(výpočty!L$3:L$500,MATCH('starší žačky'!$A93:$A94,výpočty!$S$3:$S$500,0),1))</f>
        <v/>
      </c>
      <c r="M93" s="30" t="str">
        <f>IF('starší žačky'!$A93:$A94="","",INDEX(výpočty!M$3:M$500,MATCH('starší žačky'!$A93:$A94,výpočty!$S$3:$S$500,0),1))</f>
        <v/>
      </c>
      <c r="N93" s="31" t="str">
        <f>IF('starší žačky'!$A93:$A94="","",INDEX(výpočty!N$3:N$500,MATCH('starší žačky'!$A93:$A94,výpočty!$S$3:$S$500,0),1))</f>
        <v/>
      </c>
      <c r="O93" s="2" t="str">
        <f>IF('starší žačky'!A93:A94="","",INDEX(výpočty!O$3:O$500,MATCH('starší žačky'!A93:A94,výpočty!$S$3:$S$500,0),1))</f>
        <v/>
      </c>
      <c r="U93" s="28" t="str">
        <f>IF('mladší žáci '!A93:A94="","",INDEX(výpočty!AA$3:AA$500,MATCH('mladší žáci '!A93:A94,výpočty!AC$3:AC$500,0),1))</f>
        <v/>
      </c>
      <c r="V93" s="30" t="str">
        <f>IF('mladší žáci '!$A93:$A94="","",INDEX(výpočty!V$3:V$500,MATCH('mladší žáci '!$A93:$A94,výpočty!$AC$3:$AC$500,0),1))</f>
        <v/>
      </c>
      <c r="W93" s="30" t="str">
        <f>IF('mladší žáci '!$A93:$A94="","",INDEX(výpočty!W$3:W$500,MATCH('mladší žáci '!$A93:$A94,výpočty!$AC$3:$AC$500,0),1))</f>
        <v/>
      </c>
      <c r="X93" s="31" t="str">
        <f>IF('mladší žáci '!$A93:$A94="","",INDEX(výpočty!X$3:X$500,MATCH('mladší žáci '!$A93:$A94,výpočty!$AC$3:$AC$500,0),1))</f>
        <v/>
      </c>
      <c r="Y93" s="2" t="str">
        <f>IF('mladší žáci '!A93:A94="","",INDEX(výpočty!Y$3:Y$500,MATCH('mladší žáci '!A93:A94,výpočty!$AC$3:$AC$500,0),1))</f>
        <v/>
      </c>
      <c r="AE93" s="28" t="str">
        <f>IF('mladší žačky'!A93:A94="","",INDEX(výpočty!AK$3:AK$500,MATCH('mladší žačky'!A93:A94,výpočty!AM$3:AM$500,0),1))</f>
        <v/>
      </c>
      <c r="AF93" s="30" t="str">
        <f>IF('mladší žačky'!$A93:$A94="","",INDEX(výpočty!AF$3:AF$500,MATCH('mladší žačky'!$A93:$A94,výpočty!$AM$3:$AM$500,0),1))</f>
        <v/>
      </c>
      <c r="AG93" s="30" t="str">
        <f>IF('mladší žačky'!$A93:$A94="","",INDEX(výpočty!AG$3:AG$500,MATCH('mladší žačky'!$A93:$A94,výpočty!$AM$3:$AM$500,0),1))</f>
        <v/>
      </c>
      <c r="AH93" s="31" t="str">
        <f>IF('mladší žačky'!$A93:$A94="","",INDEX(výpočty!AH$3:AH$500,MATCH('mladší žačky'!$A93:$A94,výpočty!$AM$3:$AM$500,0),1))</f>
        <v/>
      </c>
      <c r="AI93" s="2" t="str">
        <f>IF('mladší žačky'!A93:A94="","",INDEX(výpočty!AI$3:AI$500,MATCH('mladší žačky'!A93:A94,výpočty!$AM$3:$AM$500,0),1))</f>
        <v/>
      </c>
    </row>
    <row r="94" spans="1:35" ht="18" x14ac:dyDescent="0.35">
      <c r="A94" s="25"/>
      <c r="B94" s="30"/>
      <c r="C94" s="30"/>
      <c r="D94" s="31"/>
      <c r="E94" s="2" t="str">
        <f>IF('starší žáci'!$A93="","",INDEX(výpočty!E$3:E$500,MATCH('starší žáci'!$A93,výpočty!$I$3:$I$500,0)+1,1))</f>
        <v/>
      </c>
      <c r="K94" s="29"/>
      <c r="L94" s="30"/>
      <c r="M94" s="30"/>
      <c r="N94" s="31"/>
      <c r="O94" s="2" t="str">
        <f>IF('starší žačky'!A93="","",INDEX(výpočty!O$3:O$500,MATCH('starší žačky'!A93,výpočty!$S$3:$S$500,0)+1,1))</f>
        <v/>
      </c>
      <c r="U94" s="29"/>
      <c r="V94" s="30"/>
      <c r="W94" s="30"/>
      <c r="X94" s="31"/>
      <c r="Y94" s="2" t="str">
        <f>IF('mladší žáci '!A93="","",INDEX(výpočty!Y$3:Y$500,MATCH('mladší žáci '!A93,výpočty!$AC$3:$AC$500,0)+1,1))</f>
        <v/>
      </c>
      <c r="AE94" s="29"/>
      <c r="AF94" s="30"/>
      <c r="AG94" s="30"/>
      <c r="AH94" s="31"/>
      <c r="AI94" s="2" t="str">
        <f>IF('mladší žačky'!A93="","",INDEX(výpočty!AI$3:AI$500,MATCH('mladší žačky'!A93,výpočty!$AM$3:$AM$500,0)+1,1))</f>
        <v/>
      </c>
    </row>
    <row r="95" spans="1:35" ht="18" x14ac:dyDescent="0.35">
      <c r="A95" s="25" t="str">
        <f>IF('starší žáci'!A95:A96="","",INDEX(výpočty!G$3:G$500,MATCH('starší žáci'!A95:A96,výpočty!I$3:I$500,0),1))</f>
        <v/>
      </c>
      <c r="B95" s="30" t="str">
        <f>IF('starší žáci'!$A95:$A96="","",INDEX(výpočty!B$3:B$500,MATCH('starší žáci'!$A95:$A96,výpočty!$I$3:$I$500,0),1))</f>
        <v/>
      </c>
      <c r="C95" s="30" t="str">
        <f>IF('starší žáci'!$A95:$A96="","",INDEX(výpočty!C$3:C$500,MATCH('starší žáci'!$A95:$A96,výpočty!$I$3:$I$500,0),1))</f>
        <v/>
      </c>
      <c r="D95" s="31" t="str">
        <f>IF('starší žáci'!$A95:$A96="","",INDEX(výpočty!D$3:D$500,MATCH('starší žáci'!$A95:$A96,výpočty!$I$3:$I$500,0),1))</f>
        <v/>
      </c>
      <c r="E95" s="2" t="str">
        <f>IF('starší žáci'!$A95:$A96="","",INDEX(výpočty!E$3:E$500,MATCH('starší žáci'!$A95:$A96,výpočty!$I$3:$I$500,0),1))</f>
        <v/>
      </c>
      <c r="K95" s="28" t="str">
        <f>IF('starší žačky'!A95:A96="","",INDEX(výpočty!Q$3:Q$500,MATCH('starší žačky'!A95:A96,výpočty!S$3:S$500,0),1))</f>
        <v/>
      </c>
      <c r="L95" s="30" t="str">
        <f>IF('starší žačky'!$A95:$A96="","",INDEX(výpočty!L$3:L$500,MATCH('starší žačky'!$A95:$A96,výpočty!$S$3:$S$500,0),1))</f>
        <v/>
      </c>
      <c r="M95" s="30" t="str">
        <f>IF('starší žačky'!$A95:$A96="","",INDEX(výpočty!M$3:M$500,MATCH('starší žačky'!$A95:$A96,výpočty!$S$3:$S$500,0),1))</f>
        <v/>
      </c>
      <c r="N95" s="31" t="str">
        <f>IF('starší žačky'!$A95:$A96="","",INDEX(výpočty!N$3:N$500,MATCH('starší žačky'!$A95:$A96,výpočty!$S$3:$S$500,0),1))</f>
        <v/>
      </c>
      <c r="O95" s="2" t="str">
        <f>IF('starší žačky'!A95:A96="","",INDEX(výpočty!O$3:O$500,MATCH('starší žačky'!A95:A96,výpočty!$S$3:$S$500,0),1))</f>
        <v/>
      </c>
      <c r="U95" s="28" t="str">
        <f>IF('mladší žáci '!A95:A96="","",INDEX(výpočty!AA$3:AA$500,MATCH('mladší žáci '!A95:A96,výpočty!AC$3:AC$500,0),1))</f>
        <v/>
      </c>
      <c r="V95" s="30" t="str">
        <f>IF('mladší žáci '!$A95:$A96="","",INDEX(výpočty!V$3:V$500,MATCH('mladší žáci '!$A95:$A96,výpočty!$AC$3:$AC$500,0),1))</f>
        <v/>
      </c>
      <c r="W95" s="30" t="str">
        <f>IF('mladší žáci '!$A95:$A96="","",INDEX(výpočty!W$3:W$500,MATCH('mladší žáci '!$A95:$A96,výpočty!$AC$3:$AC$500,0),1))</f>
        <v/>
      </c>
      <c r="X95" s="31" t="str">
        <f>IF('mladší žáci '!$A95:$A96="","",INDEX(výpočty!X$3:X$500,MATCH('mladší žáci '!$A95:$A96,výpočty!$AC$3:$AC$500,0),1))</f>
        <v/>
      </c>
      <c r="Y95" s="2" t="str">
        <f>IF('mladší žáci '!A95:A96="","",INDEX(výpočty!Y$3:Y$500,MATCH('mladší žáci '!A95:A96,výpočty!$AC$3:$AC$500,0),1))</f>
        <v/>
      </c>
      <c r="AE95" s="28" t="str">
        <f>IF('mladší žačky'!A95:A96="","",INDEX(výpočty!AK$3:AK$500,MATCH('mladší žačky'!A95:A96,výpočty!AM$3:AM$500,0),1))</f>
        <v/>
      </c>
      <c r="AF95" s="30" t="str">
        <f>IF('mladší žačky'!$A95:$A96="","",INDEX(výpočty!AF$3:AF$500,MATCH('mladší žačky'!$A95:$A96,výpočty!$AM$3:$AM$500,0),1))</f>
        <v/>
      </c>
      <c r="AG95" s="30" t="str">
        <f>IF('mladší žačky'!$A95:$A96="","",INDEX(výpočty!AG$3:AG$500,MATCH('mladší žačky'!$A95:$A96,výpočty!$AM$3:$AM$500,0),1))</f>
        <v/>
      </c>
      <c r="AH95" s="31" t="str">
        <f>IF('mladší žačky'!$A95:$A96="","",INDEX(výpočty!AH$3:AH$500,MATCH('mladší žačky'!$A95:$A96,výpočty!$AM$3:$AM$500,0),1))</f>
        <v/>
      </c>
      <c r="AI95" s="2" t="str">
        <f>IF('mladší žačky'!A95:A96="","",INDEX(výpočty!AI$3:AI$500,MATCH('mladší žačky'!A95:A96,výpočty!$AM$3:$AM$500,0),1))</f>
        <v/>
      </c>
    </row>
    <row r="96" spans="1:35" ht="18" x14ac:dyDescent="0.35">
      <c r="A96" s="25"/>
      <c r="B96" s="30"/>
      <c r="C96" s="30"/>
      <c r="D96" s="31"/>
      <c r="E96" s="2" t="str">
        <f>IF('starší žáci'!$A95="","",INDEX(výpočty!E$3:E$500,MATCH('starší žáci'!$A95,výpočty!$I$3:$I$500,0)+1,1))</f>
        <v/>
      </c>
      <c r="K96" s="29"/>
      <c r="L96" s="30"/>
      <c r="M96" s="30"/>
      <c r="N96" s="31"/>
      <c r="O96" s="2" t="str">
        <f>IF('starší žačky'!A95="","",INDEX(výpočty!O$3:O$500,MATCH('starší žačky'!A95,výpočty!$S$3:$S$500,0)+1,1))</f>
        <v/>
      </c>
      <c r="U96" s="29"/>
      <c r="V96" s="30"/>
      <c r="W96" s="30"/>
      <c r="X96" s="31"/>
      <c r="Y96" s="2" t="str">
        <f>IF('mladší žáci '!A95="","",INDEX(výpočty!Y$3:Y$500,MATCH('mladší žáci '!A95,výpočty!$AC$3:$AC$500,0)+1,1))</f>
        <v/>
      </c>
      <c r="AE96" s="29"/>
      <c r="AF96" s="30"/>
      <c r="AG96" s="30"/>
      <c r="AH96" s="31"/>
      <c r="AI96" s="2" t="str">
        <f>IF('mladší žačky'!A95="","",INDEX(výpočty!AI$3:AI$500,MATCH('mladší žačky'!A95,výpočty!$AM$3:$AM$500,0)+1,1))</f>
        <v/>
      </c>
    </row>
    <row r="97" spans="1:35" ht="18" x14ac:dyDescent="0.35">
      <c r="A97" s="25" t="str">
        <f>IF('starší žáci'!A97:A98="","",INDEX(výpočty!G$3:G$500,MATCH('starší žáci'!A97:A98,výpočty!I$3:I$500,0),1))</f>
        <v/>
      </c>
      <c r="B97" s="30" t="str">
        <f>IF('starší žáci'!$A97:$A98="","",INDEX(výpočty!B$3:B$500,MATCH('starší žáci'!$A97:$A98,výpočty!$I$3:$I$500,0),1))</f>
        <v/>
      </c>
      <c r="C97" s="30" t="str">
        <f>IF('starší žáci'!$A97:$A98="","",INDEX(výpočty!C$3:C$500,MATCH('starší žáci'!$A97:$A98,výpočty!$I$3:$I$500,0),1))</f>
        <v/>
      </c>
      <c r="D97" s="31" t="str">
        <f>IF('starší žáci'!$A97:$A98="","",INDEX(výpočty!D$3:D$500,MATCH('starší žáci'!$A97:$A98,výpočty!$I$3:$I$500,0),1))</f>
        <v/>
      </c>
      <c r="E97" s="2" t="str">
        <f>IF('starší žáci'!$A97:$A98="","",INDEX(výpočty!E$3:E$500,MATCH('starší žáci'!$A97:$A98,výpočty!$I$3:$I$500,0),1))</f>
        <v/>
      </c>
      <c r="K97" s="28" t="str">
        <f>IF('starší žačky'!A97:A98="","",INDEX(výpočty!Q$3:Q$500,MATCH('starší žačky'!A97:A98,výpočty!S$3:S$500,0),1))</f>
        <v/>
      </c>
      <c r="L97" s="30" t="str">
        <f>IF('starší žačky'!$A97:$A98="","",INDEX(výpočty!L$3:L$500,MATCH('starší žačky'!$A97:$A98,výpočty!$S$3:$S$500,0),1))</f>
        <v/>
      </c>
      <c r="M97" s="30" t="str">
        <f>IF('starší žačky'!$A97:$A98="","",INDEX(výpočty!M$3:M$500,MATCH('starší žačky'!$A97:$A98,výpočty!$S$3:$S$500,0),1))</f>
        <v/>
      </c>
      <c r="N97" s="31" t="str">
        <f>IF('starší žačky'!$A97:$A98="","",INDEX(výpočty!N$3:N$500,MATCH('starší žačky'!$A97:$A98,výpočty!$S$3:$S$500,0),1))</f>
        <v/>
      </c>
      <c r="O97" s="2" t="str">
        <f>IF('starší žačky'!A97:A98="","",INDEX(výpočty!O$3:O$500,MATCH('starší žačky'!A97:A98,výpočty!$S$3:$S$500,0),1))</f>
        <v/>
      </c>
      <c r="U97" s="28" t="str">
        <f>IF('mladší žáci '!A97:A98="","",INDEX(výpočty!AA$3:AA$500,MATCH('mladší žáci '!A97:A98,výpočty!AC$3:AC$500,0),1))</f>
        <v/>
      </c>
      <c r="V97" s="30" t="str">
        <f>IF('mladší žáci '!$A97:$A98="","",INDEX(výpočty!V$3:V$500,MATCH('mladší žáci '!$A97:$A98,výpočty!$AC$3:$AC$500,0),1))</f>
        <v/>
      </c>
      <c r="W97" s="30" t="str">
        <f>IF('mladší žáci '!$A97:$A98="","",INDEX(výpočty!W$3:W$500,MATCH('mladší žáci '!$A97:$A98,výpočty!$AC$3:$AC$500,0),1))</f>
        <v/>
      </c>
      <c r="X97" s="31" t="str">
        <f>IF('mladší žáci '!$A97:$A98="","",INDEX(výpočty!X$3:X$500,MATCH('mladší žáci '!$A97:$A98,výpočty!$AC$3:$AC$500,0),1))</f>
        <v/>
      </c>
      <c r="Y97" s="2" t="str">
        <f>IF('mladší žáci '!A97:A98="","",INDEX(výpočty!Y$3:Y$500,MATCH('mladší žáci '!A97:A98,výpočty!$AC$3:$AC$500,0),1))</f>
        <v/>
      </c>
      <c r="AE97" s="28" t="str">
        <f>IF('mladší žačky'!A97:A98="","",INDEX(výpočty!AK$3:AK$500,MATCH('mladší žačky'!A97:A98,výpočty!AM$3:AM$500,0),1))</f>
        <v/>
      </c>
      <c r="AF97" s="30" t="str">
        <f>IF('mladší žačky'!$A97:$A98="","",INDEX(výpočty!AF$3:AF$500,MATCH('mladší žačky'!$A97:$A98,výpočty!$AM$3:$AM$500,0),1))</f>
        <v/>
      </c>
      <c r="AG97" s="30" t="str">
        <f>IF('mladší žačky'!$A97:$A98="","",INDEX(výpočty!AG$3:AG$500,MATCH('mladší žačky'!$A97:$A98,výpočty!$AM$3:$AM$500,0),1))</f>
        <v/>
      </c>
      <c r="AH97" s="31" t="str">
        <f>IF('mladší žačky'!$A97:$A98="","",INDEX(výpočty!AH$3:AH$500,MATCH('mladší žačky'!$A97:$A98,výpočty!$AM$3:$AM$500,0),1))</f>
        <v/>
      </c>
      <c r="AI97" s="2" t="str">
        <f>IF('mladší žačky'!A97:A98="","",INDEX(výpočty!AI$3:AI$500,MATCH('mladší žačky'!A97:A98,výpočty!$AM$3:$AM$500,0),1))</f>
        <v/>
      </c>
    </row>
    <row r="98" spans="1:35" ht="18" x14ac:dyDescent="0.35">
      <c r="A98" s="25"/>
      <c r="B98" s="30"/>
      <c r="C98" s="30"/>
      <c r="D98" s="31"/>
      <c r="E98" s="2" t="str">
        <f>IF('starší žáci'!$A97="","",INDEX(výpočty!E$3:E$500,MATCH('starší žáci'!$A97,výpočty!$I$3:$I$500,0)+1,1))</f>
        <v/>
      </c>
      <c r="K98" s="29"/>
      <c r="L98" s="30"/>
      <c r="M98" s="30"/>
      <c r="N98" s="31"/>
      <c r="O98" s="2" t="str">
        <f>IF('starší žačky'!A97="","",INDEX(výpočty!O$3:O$500,MATCH('starší žačky'!A97,výpočty!$S$3:$S$500,0)+1,1))</f>
        <v/>
      </c>
      <c r="U98" s="29"/>
      <c r="V98" s="30"/>
      <c r="W98" s="30"/>
      <c r="X98" s="31"/>
      <c r="Y98" s="2" t="str">
        <f>IF('mladší žáci '!A97="","",INDEX(výpočty!Y$3:Y$500,MATCH('mladší žáci '!A97,výpočty!$AC$3:$AC$500,0)+1,1))</f>
        <v/>
      </c>
      <c r="AE98" s="29"/>
      <c r="AF98" s="30"/>
      <c r="AG98" s="30"/>
      <c r="AH98" s="31"/>
      <c r="AI98" s="2" t="str">
        <f>IF('mladší žačky'!A97="","",INDEX(výpočty!AI$3:AI$500,MATCH('mladší žačky'!A97,výpočty!$AM$3:$AM$500,0)+1,1))</f>
        <v/>
      </c>
    </row>
    <row r="99" spans="1:35" ht="18" x14ac:dyDescent="0.35">
      <c r="A99" s="25" t="str">
        <f>IF('starší žáci'!A99:A100="","",INDEX(výpočty!G$3:G$500,MATCH('starší žáci'!A99:A100,výpočty!I$3:I$500,0),1))</f>
        <v/>
      </c>
      <c r="B99" s="30" t="str">
        <f>IF('starší žáci'!$A99:$A100="","",INDEX(výpočty!B$3:B$500,MATCH('starší žáci'!$A99:$A100,výpočty!$I$3:$I$500,0),1))</f>
        <v/>
      </c>
      <c r="C99" s="30" t="str">
        <f>IF('starší žáci'!$A99:$A100="","",INDEX(výpočty!C$3:C$500,MATCH('starší žáci'!$A99:$A100,výpočty!$I$3:$I$500,0),1))</f>
        <v/>
      </c>
      <c r="D99" s="31" t="str">
        <f>IF('starší žáci'!$A99:$A100="","",INDEX(výpočty!D$3:D$500,MATCH('starší žáci'!$A99:$A100,výpočty!$I$3:$I$500,0),1))</f>
        <v/>
      </c>
      <c r="E99" s="2" t="str">
        <f>IF('starší žáci'!$A99:$A100="","",INDEX(výpočty!E$3:E$500,MATCH('starší žáci'!$A99:$A100,výpočty!$I$3:$I$500,0),1))</f>
        <v/>
      </c>
      <c r="K99" s="28" t="str">
        <f>IF('starší žačky'!A99:A100="","",INDEX(výpočty!Q$3:Q$500,MATCH('starší žačky'!A99:A100,výpočty!S$3:S$500,0),1))</f>
        <v/>
      </c>
      <c r="L99" s="30" t="str">
        <f>IF('starší žačky'!$A99:$A100="","",INDEX(výpočty!L$3:L$500,MATCH('starší žačky'!$A99:$A100,výpočty!$S$3:$S$500,0),1))</f>
        <v/>
      </c>
      <c r="M99" s="30" t="str">
        <f>IF('starší žačky'!$A99:$A100="","",INDEX(výpočty!M$3:M$500,MATCH('starší žačky'!$A99:$A100,výpočty!$S$3:$S$500,0),1))</f>
        <v/>
      </c>
      <c r="N99" s="31" t="str">
        <f>IF('starší žačky'!$A99:$A100="","",INDEX(výpočty!N$3:N$500,MATCH('starší žačky'!$A99:$A100,výpočty!$S$3:$S$500,0),1))</f>
        <v/>
      </c>
      <c r="O99" s="2" t="str">
        <f>IF('starší žačky'!A99:A100="","",INDEX(výpočty!O$3:O$500,MATCH('starší žačky'!A99:A100,výpočty!$S$3:$S$500,0),1))</f>
        <v/>
      </c>
      <c r="U99" s="28" t="str">
        <f>IF('mladší žáci '!A99:A100="","",INDEX(výpočty!AA$3:AA$500,MATCH('mladší žáci '!A99:A100,výpočty!AC$3:AC$500,0),1))</f>
        <v/>
      </c>
      <c r="V99" s="30" t="str">
        <f>IF('mladší žáci '!$A99:$A100="","",INDEX(výpočty!V$3:V$500,MATCH('mladší žáci '!$A99:$A100,výpočty!$AC$3:$AC$500,0),1))</f>
        <v/>
      </c>
      <c r="W99" s="30" t="str">
        <f>IF('mladší žáci '!$A99:$A100="","",INDEX(výpočty!W$3:W$500,MATCH('mladší žáci '!$A99:$A100,výpočty!$AC$3:$AC$500,0),1))</f>
        <v/>
      </c>
      <c r="X99" s="31" t="str">
        <f>IF('mladší žáci '!$A99:$A100="","",INDEX(výpočty!X$3:X$500,MATCH('mladší žáci '!$A99:$A100,výpočty!$AC$3:$AC$500,0),1))</f>
        <v/>
      </c>
      <c r="Y99" s="2" t="str">
        <f>IF('mladší žáci '!A99:A100="","",INDEX(výpočty!Y$3:Y$500,MATCH('mladší žáci '!A99:A100,výpočty!$AC$3:$AC$500,0),1))</f>
        <v/>
      </c>
      <c r="AE99" s="28" t="str">
        <f>IF('mladší žačky'!A99:A100="","",INDEX(výpočty!AK$3:AK$500,MATCH('mladší žačky'!A99:A100,výpočty!AM$3:AM$500,0),1))</f>
        <v/>
      </c>
      <c r="AF99" s="30" t="str">
        <f>IF('mladší žačky'!$A99:$A100="","",INDEX(výpočty!AF$3:AF$500,MATCH('mladší žačky'!$A99:$A100,výpočty!$AM$3:$AM$500,0),1))</f>
        <v/>
      </c>
      <c r="AG99" s="30" t="str">
        <f>IF('mladší žačky'!$A99:$A100="","",INDEX(výpočty!AG$3:AG$500,MATCH('mladší žačky'!$A99:$A100,výpočty!$AM$3:$AM$500,0),1))</f>
        <v/>
      </c>
      <c r="AH99" s="31" t="str">
        <f>IF('mladší žačky'!$A99:$A100="","",INDEX(výpočty!AH$3:AH$500,MATCH('mladší žačky'!$A99:$A100,výpočty!$AM$3:$AM$500,0),1))</f>
        <v/>
      </c>
      <c r="AI99" s="2" t="str">
        <f>IF('mladší žačky'!A99:A100="","",INDEX(výpočty!AI$3:AI$500,MATCH('mladší žačky'!A99:A100,výpočty!$AM$3:$AM$500,0),1))</f>
        <v/>
      </c>
    </row>
    <row r="100" spans="1:35" ht="18" x14ac:dyDescent="0.35">
      <c r="A100" s="25"/>
      <c r="B100" s="30"/>
      <c r="C100" s="30"/>
      <c r="D100" s="31"/>
      <c r="E100" s="2" t="str">
        <f>IF('starší žáci'!$A99="","",INDEX(výpočty!E$3:E$500,MATCH('starší žáci'!$A99,výpočty!$I$3:$I$500,0)+1,1))</f>
        <v/>
      </c>
      <c r="K100" s="29"/>
      <c r="L100" s="30"/>
      <c r="M100" s="30"/>
      <c r="N100" s="31"/>
      <c r="O100" s="2" t="str">
        <f>IF('starší žačky'!A99="","",INDEX(výpočty!O$3:O$500,MATCH('starší žačky'!A99,výpočty!$S$3:$S$500,0)+1,1))</f>
        <v/>
      </c>
      <c r="U100" s="29"/>
      <c r="V100" s="30"/>
      <c r="W100" s="30"/>
      <c r="X100" s="31"/>
      <c r="Y100" s="2" t="str">
        <f>IF('mladší žáci '!A99="","",INDEX(výpočty!Y$3:Y$500,MATCH('mladší žáci '!A99,výpočty!$AC$3:$AC$500,0)+1,1))</f>
        <v/>
      </c>
      <c r="AE100" s="29"/>
      <c r="AF100" s="30"/>
      <c r="AG100" s="30"/>
      <c r="AH100" s="31"/>
      <c r="AI100" s="2" t="str">
        <f>IF('mladší žačky'!A99="","",INDEX(výpočty!AI$3:AI$500,MATCH('mladší žačky'!A99,výpočty!$AM$3:$AM$500,0)+1,1))</f>
        <v/>
      </c>
    </row>
    <row r="101" spans="1:35" ht="18" x14ac:dyDescent="0.35">
      <c r="A101" s="25" t="str">
        <f>IF('starší žáci'!A101:A102="","",INDEX(výpočty!G$3:G$500,MATCH('starší žáci'!A101:A102,výpočty!I$3:I$500,0),1))</f>
        <v/>
      </c>
      <c r="B101" s="30" t="str">
        <f>IF('starší žáci'!$A101:$A102="","",INDEX(výpočty!B$3:B$500,MATCH('starší žáci'!$A101:$A102,výpočty!$I$3:$I$500,0),1))</f>
        <v/>
      </c>
      <c r="C101" s="30" t="str">
        <f>IF('starší žáci'!$A101:$A102="","",INDEX(výpočty!C$3:C$500,MATCH('starší žáci'!$A101:$A102,výpočty!$I$3:$I$500,0),1))</f>
        <v/>
      </c>
      <c r="D101" s="31" t="str">
        <f>IF('starší žáci'!$A101:$A102="","",INDEX(výpočty!D$3:D$500,MATCH('starší žáci'!$A101:$A102,výpočty!$I$3:$I$500,0),1))</f>
        <v/>
      </c>
      <c r="E101" s="2" t="str">
        <f>IF('starší žáci'!$A101:$A102="","",INDEX(výpočty!E$3:E$500,MATCH('starší žáci'!$A101:$A102,výpočty!$I$3:$I$500,0),1))</f>
        <v/>
      </c>
      <c r="K101" s="28" t="str">
        <f>IF('starší žačky'!A101:A102="","",INDEX(výpočty!Q$3:Q$500,MATCH('starší žačky'!A101:A102,výpočty!S$3:S$500,0),1))</f>
        <v/>
      </c>
      <c r="L101" s="30" t="str">
        <f>IF('starší žačky'!$A101:$A102="","",INDEX(výpočty!L$3:L$500,MATCH('starší žačky'!$A101:$A102,výpočty!$S$3:$S$500,0),1))</f>
        <v/>
      </c>
      <c r="M101" s="30" t="str">
        <f>IF('starší žačky'!$A101:$A102="","",INDEX(výpočty!M$3:M$500,MATCH('starší žačky'!$A101:$A102,výpočty!$S$3:$S$500,0),1))</f>
        <v/>
      </c>
      <c r="N101" s="31" t="str">
        <f>IF('starší žačky'!$A101:$A102="","",INDEX(výpočty!N$3:N$500,MATCH('starší žačky'!$A101:$A102,výpočty!$S$3:$S$500,0),1))</f>
        <v/>
      </c>
      <c r="O101" s="2" t="str">
        <f>IF('starší žačky'!A101:A102="","",INDEX(výpočty!O$3:O$500,MATCH('starší žačky'!A101:A102,výpočty!$S$3:$S$500,0),1))</f>
        <v/>
      </c>
      <c r="U101" s="28" t="str">
        <f>IF('mladší žáci '!A101:A102="","",INDEX(výpočty!AA$3:AA$500,MATCH('mladší žáci '!A101:A102,výpočty!AC$3:AC$500,0),1))</f>
        <v/>
      </c>
      <c r="V101" s="30" t="str">
        <f>IF('mladší žáci '!$A101:$A102="","",INDEX(výpočty!V$3:V$500,MATCH('mladší žáci '!$A101:$A102,výpočty!$AC$3:$AC$500,0),1))</f>
        <v/>
      </c>
      <c r="W101" s="30" t="str">
        <f>IF('mladší žáci '!$A101:$A102="","",INDEX(výpočty!W$3:W$500,MATCH('mladší žáci '!$A101:$A102,výpočty!$AC$3:$AC$500,0),1))</f>
        <v/>
      </c>
      <c r="X101" s="31" t="str">
        <f>IF('mladší žáci '!$A101:$A102="","",INDEX(výpočty!X$3:X$500,MATCH('mladší žáci '!$A101:$A102,výpočty!$AC$3:$AC$500,0),1))</f>
        <v/>
      </c>
      <c r="Y101" s="2" t="str">
        <f>IF('mladší žáci '!A101:A102="","",INDEX(výpočty!Y$3:Y$500,MATCH('mladší žáci '!A101:A102,výpočty!$AC$3:$AC$500,0),1))</f>
        <v/>
      </c>
      <c r="AE101" s="28" t="str">
        <f>IF('mladší žačky'!A101:A102="","",INDEX(výpočty!AK$3:AK$500,MATCH('mladší žačky'!A101:A102,výpočty!AM$3:AM$500,0),1))</f>
        <v/>
      </c>
      <c r="AF101" s="30" t="str">
        <f>IF('mladší žačky'!$A101:$A102="","",INDEX(výpočty!AF$3:AF$500,MATCH('mladší žačky'!$A101:$A102,výpočty!$AM$3:$AM$500,0),1))</f>
        <v/>
      </c>
      <c r="AG101" s="30" t="str">
        <f>IF('mladší žačky'!$A101:$A102="","",INDEX(výpočty!AG$3:AG$500,MATCH('mladší žačky'!$A101:$A102,výpočty!$AM$3:$AM$500,0),1))</f>
        <v/>
      </c>
      <c r="AH101" s="31" t="str">
        <f>IF('mladší žačky'!$A101:$A102="","",INDEX(výpočty!AH$3:AH$500,MATCH('mladší žačky'!$A101:$A102,výpočty!$AM$3:$AM$500,0),1))</f>
        <v/>
      </c>
      <c r="AI101" s="2" t="str">
        <f>IF('mladší žačky'!A101:A102="","",INDEX(výpočty!AI$3:AI$500,MATCH('mladší žačky'!A101:A102,výpočty!$AM$3:$AM$500,0),1))</f>
        <v/>
      </c>
    </row>
    <row r="102" spans="1:35" ht="18" x14ac:dyDescent="0.35">
      <c r="A102" s="25"/>
      <c r="B102" s="30"/>
      <c r="C102" s="30"/>
      <c r="D102" s="31"/>
      <c r="E102" s="2" t="str">
        <f>IF('starší žáci'!$A101="","",INDEX(výpočty!E$3:E$500,MATCH('starší žáci'!$A101,výpočty!$I$3:$I$500,0)+1,1))</f>
        <v/>
      </c>
      <c r="K102" s="29"/>
      <c r="L102" s="30"/>
      <c r="M102" s="30"/>
      <c r="N102" s="31"/>
      <c r="O102" s="2" t="str">
        <f>IF('starší žačky'!A101="","",INDEX(výpočty!O$3:O$500,MATCH('starší žačky'!A101,výpočty!$S$3:$S$500,0)+1,1))</f>
        <v/>
      </c>
      <c r="U102" s="29"/>
      <c r="V102" s="30"/>
      <c r="W102" s="30"/>
      <c r="X102" s="31"/>
      <c r="Y102" s="2" t="str">
        <f>IF('mladší žáci '!A101="","",INDEX(výpočty!Y$3:Y$500,MATCH('mladší žáci '!A101,výpočty!$AC$3:$AC$500,0)+1,1))</f>
        <v/>
      </c>
      <c r="AE102" s="29"/>
      <c r="AF102" s="30"/>
      <c r="AG102" s="30"/>
      <c r="AH102" s="31"/>
      <c r="AI102" s="2" t="str">
        <f>IF('mladší žačky'!A101="","",INDEX(výpočty!AI$3:AI$500,MATCH('mladší žačky'!A101,výpočty!$AM$3:$AM$500,0)+1,1))</f>
        <v/>
      </c>
    </row>
    <row r="103" spans="1:35" ht="18" x14ac:dyDescent="0.35">
      <c r="A103" s="25" t="str">
        <f>IF('starší žáci'!A103:A104="","",INDEX(výpočty!G$3:G$500,MATCH('starší žáci'!A103:A104,výpočty!I$3:I$500,0),1))</f>
        <v/>
      </c>
      <c r="B103" s="30" t="str">
        <f>IF('starší žáci'!$A103:$A104="","",INDEX(výpočty!B$3:B$500,MATCH('starší žáci'!$A103:$A104,výpočty!$I$3:$I$500,0),1))</f>
        <v/>
      </c>
      <c r="C103" s="30" t="str">
        <f>IF('starší žáci'!$A103:$A104="","",INDEX(výpočty!C$3:C$500,MATCH('starší žáci'!$A103:$A104,výpočty!$I$3:$I$500,0),1))</f>
        <v/>
      </c>
      <c r="D103" s="31" t="str">
        <f>IF('starší žáci'!$A103:$A104="","",INDEX(výpočty!D$3:D$500,MATCH('starší žáci'!$A103:$A104,výpočty!$I$3:$I$500,0),1))</f>
        <v/>
      </c>
      <c r="E103" s="2" t="str">
        <f>IF('starší žáci'!$A103:$A104="","",INDEX(výpočty!E$3:E$500,MATCH('starší žáci'!$A103:$A104,výpočty!$I$3:$I$500,0),1))</f>
        <v/>
      </c>
      <c r="K103" s="28" t="str">
        <f>IF('starší žačky'!A103:A104="","",INDEX(výpočty!Q$3:Q$500,MATCH('starší žačky'!A103:A104,výpočty!S$3:S$500,0),1))</f>
        <v/>
      </c>
      <c r="L103" s="30" t="str">
        <f>IF('starší žačky'!$A103:$A104="","",INDEX(výpočty!L$3:L$500,MATCH('starší žačky'!$A103:$A104,výpočty!$S$3:$S$500,0),1))</f>
        <v/>
      </c>
      <c r="M103" s="30" t="str">
        <f>IF('starší žačky'!$A103:$A104="","",INDEX(výpočty!M$3:M$500,MATCH('starší žačky'!$A103:$A104,výpočty!$S$3:$S$500,0),1))</f>
        <v/>
      </c>
      <c r="N103" s="31" t="str">
        <f>IF('starší žačky'!$A103:$A104="","",INDEX(výpočty!N$3:N$500,MATCH('starší žačky'!$A103:$A104,výpočty!$S$3:$S$500,0),1))</f>
        <v/>
      </c>
      <c r="O103" s="2" t="str">
        <f>IF('starší žačky'!A103:A104="","",INDEX(výpočty!O$3:O$500,MATCH('starší žačky'!A103:A104,výpočty!$S$3:$S$500,0),1))</f>
        <v/>
      </c>
      <c r="U103" s="28" t="str">
        <f>IF('mladší žáci '!A103:A104="","",INDEX(výpočty!AA$3:AA$500,MATCH('mladší žáci '!A103:A104,výpočty!AC$3:AC$500,0),1))</f>
        <v/>
      </c>
      <c r="V103" s="30" t="str">
        <f>IF('mladší žáci '!$A103:$A104="","",INDEX(výpočty!V$3:V$500,MATCH('mladší žáci '!$A103:$A104,výpočty!$AC$3:$AC$500,0),1))</f>
        <v/>
      </c>
      <c r="W103" s="30" t="str">
        <f>IF('mladší žáci '!$A103:$A104="","",INDEX(výpočty!W$3:W$500,MATCH('mladší žáci '!$A103:$A104,výpočty!$AC$3:$AC$500,0),1))</f>
        <v/>
      </c>
      <c r="X103" s="31" t="str">
        <f>IF('mladší žáci '!$A103:$A104="","",INDEX(výpočty!X$3:X$500,MATCH('mladší žáci '!$A103:$A104,výpočty!$AC$3:$AC$500,0),1))</f>
        <v/>
      </c>
      <c r="Y103" s="2" t="str">
        <f>IF('mladší žáci '!A103:A104="","",INDEX(výpočty!Y$3:Y$500,MATCH('mladší žáci '!A103:A104,výpočty!$AC$3:$AC$500,0),1))</f>
        <v/>
      </c>
      <c r="AE103" s="28" t="str">
        <f>IF('mladší žačky'!A103:A104="","",INDEX(výpočty!AK$3:AK$500,MATCH('mladší žačky'!A103:A104,výpočty!AM$3:AM$500,0),1))</f>
        <v/>
      </c>
      <c r="AF103" s="30" t="str">
        <f>IF('mladší žačky'!$A103:$A104="","",INDEX(výpočty!AF$3:AF$500,MATCH('mladší žačky'!$A103:$A104,výpočty!$AM$3:$AM$500,0),1))</f>
        <v/>
      </c>
      <c r="AG103" s="30" t="str">
        <f>IF('mladší žačky'!$A103:$A104="","",INDEX(výpočty!AG$3:AG$500,MATCH('mladší žačky'!$A103:$A104,výpočty!$AM$3:$AM$500,0),1))</f>
        <v/>
      </c>
      <c r="AH103" s="31" t="str">
        <f>IF('mladší žačky'!$A103:$A104="","",INDEX(výpočty!AH$3:AH$500,MATCH('mladší žačky'!$A103:$A104,výpočty!$AM$3:$AM$500,0),1))</f>
        <v/>
      </c>
      <c r="AI103" s="2" t="str">
        <f>IF('mladší žačky'!A103:A104="","",INDEX(výpočty!AI$3:AI$500,MATCH('mladší žačky'!A103:A104,výpočty!$AM$3:$AM$500,0),1))</f>
        <v/>
      </c>
    </row>
    <row r="104" spans="1:35" ht="18" x14ac:dyDescent="0.35">
      <c r="A104" s="25"/>
      <c r="B104" s="30"/>
      <c r="C104" s="30"/>
      <c r="D104" s="31"/>
      <c r="E104" s="2" t="str">
        <f>IF('starší žáci'!$A103="","",INDEX(výpočty!E$3:E$500,MATCH('starší žáci'!$A103,výpočty!$I$3:$I$500,0)+1,1))</f>
        <v/>
      </c>
      <c r="K104" s="29"/>
      <c r="L104" s="30"/>
      <c r="M104" s="30"/>
      <c r="N104" s="31"/>
      <c r="O104" s="2" t="str">
        <f>IF('starší žačky'!A103="","",INDEX(výpočty!O$3:O$500,MATCH('starší žačky'!A103,výpočty!$S$3:$S$500,0)+1,1))</f>
        <v/>
      </c>
      <c r="U104" s="29"/>
      <c r="V104" s="30"/>
      <c r="W104" s="30"/>
      <c r="X104" s="31"/>
      <c r="Y104" s="2" t="str">
        <f>IF('mladší žáci '!A103="","",INDEX(výpočty!Y$3:Y$500,MATCH('mladší žáci '!A103,výpočty!$AC$3:$AC$500,0)+1,1))</f>
        <v/>
      </c>
      <c r="AE104" s="29"/>
      <c r="AF104" s="30"/>
      <c r="AG104" s="30"/>
      <c r="AH104" s="31"/>
      <c r="AI104" s="2" t="str">
        <f>IF('mladší žačky'!A103="","",INDEX(výpočty!AI$3:AI$500,MATCH('mladší žačky'!A103,výpočty!$AM$3:$AM$500,0)+1,1))</f>
        <v/>
      </c>
    </row>
    <row r="105" spans="1:35" ht="18" x14ac:dyDescent="0.35">
      <c r="A105" s="25" t="str">
        <f>IF('starší žáci'!A105:A106="","",INDEX(výpočty!G$3:G$500,MATCH('starší žáci'!A105:A106,výpočty!I$3:I$500,0),1))</f>
        <v/>
      </c>
      <c r="B105" s="30" t="str">
        <f>IF('starší žáci'!$A105:$A106="","",INDEX(výpočty!B$3:B$500,MATCH('starší žáci'!$A105:$A106,výpočty!$I$3:$I$500,0),1))</f>
        <v/>
      </c>
      <c r="C105" s="30" t="str">
        <f>IF('starší žáci'!$A105:$A106="","",INDEX(výpočty!C$3:C$500,MATCH('starší žáci'!$A105:$A106,výpočty!$I$3:$I$500,0),1))</f>
        <v/>
      </c>
      <c r="D105" s="31" t="str">
        <f>IF('starší žáci'!$A105:$A106="","",INDEX(výpočty!D$3:D$500,MATCH('starší žáci'!$A105:$A106,výpočty!$I$3:$I$500,0),1))</f>
        <v/>
      </c>
      <c r="E105" s="2" t="str">
        <f>IF('starší žáci'!$A105:$A106="","",INDEX(výpočty!E$3:E$500,MATCH('starší žáci'!$A105:$A106,výpočty!$I$3:$I$500,0),1))</f>
        <v/>
      </c>
      <c r="K105" s="28" t="str">
        <f>IF('starší žačky'!A105:A106="","",INDEX(výpočty!Q$3:Q$500,MATCH('starší žačky'!A105:A106,výpočty!S$3:S$500,0),1))</f>
        <v/>
      </c>
      <c r="L105" s="30" t="str">
        <f>IF('starší žačky'!$A105:$A106="","",INDEX(výpočty!L$3:L$500,MATCH('starší žačky'!$A105:$A106,výpočty!$S$3:$S$500,0),1))</f>
        <v/>
      </c>
      <c r="M105" s="30" t="str">
        <f>IF('starší žačky'!$A105:$A106="","",INDEX(výpočty!M$3:M$500,MATCH('starší žačky'!$A105:$A106,výpočty!$S$3:$S$500,0),1))</f>
        <v/>
      </c>
      <c r="N105" s="31" t="str">
        <f>IF('starší žačky'!$A105:$A106="","",INDEX(výpočty!N$3:N$500,MATCH('starší žačky'!$A105:$A106,výpočty!$S$3:$S$500,0),1))</f>
        <v/>
      </c>
      <c r="O105" s="2" t="str">
        <f>IF('starší žačky'!A105:A106="","",INDEX(výpočty!O$3:O$500,MATCH('starší žačky'!A105:A106,výpočty!$S$3:$S$500,0),1))</f>
        <v/>
      </c>
      <c r="U105" s="28" t="str">
        <f>IF('mladší žáci '!A105:A106="","",INDEX(výpočty!AA$3:AA$500,MATCH('mladší žáci '!A105:A106,výpočty!AC$3:AC$500,0),1))</f>
        <v/>
      </c>
      <c r="V105" s="30" t="str">
        <f>IF('mladší žáci '!$A105:$A106="","",INDEX(výpočty!V$3:V$500,MATCH('mladší žáci '!$A105:$A106,výpočty!$AC$3:$AC$500,0),1))</f>
        <v/>
      </c>
      <c r="W105" s="30" t="str">
        <f>IF('mladší žáci '!$A105:$A106="","",INDEX(výpočty!W$3:W$500,MATCH('mladší žáci '!$A105:$A106,výpočty!$AC$3:$AC$500,0),1))</f>
        <v/>
      </c>
      <c r="X105" s="31" t="str">
        <f>IF('mladší žáci '!$A105:$A106="","",INDEX(výpočty!X$3:X$500,MATCH('mladší žáci '!$A105:$A106,výpočty!$AC$3:$AC$500,0),1))</f>
        <v/>
      </c>
      <c r="Y105" s="2" t="str">
        <f>IF('mladší žáci '!A105:A106="","",INDEX(výpočty!Y$3:Y$500,MATCH('mladší žáci '!A105:A106,výpočty!$AC$3:$AC$500,0),1))</f>
        <v/>
      </c>
      <c r="AE105" s="28" t="str">
        <f>IF('mladší žačky'!A105:A106="","",INDEX(výpočty!AK$3:AK$500,MATCH('mladší žačky'!A105:A106,výpočty!AM$3:AM$500,0),1))</f>
        <v/>
      </c>
      <c r="AF105" s="30" t="str">
        <f>IF('mladší žačky'!$A105:$A106="","",INDEX(výpočty!AF$3:AF$500,MATCH('mladší žačky'!$A105:$A106,výpočty!$AM$3:$AM$500,0),1))</f>
        <v/>
      </c>
      <c r="AG105" s="30" t="str">
        <f>IF('mladší žačky'!$A105:$A106="","",INDEX(výpočty!AG$3:AG$500,MATCH('mladší žačky'!$A105:$A106,výpočty!$AM$3:$AM$500,0),1))</f>
        <v/>
      </c>
      <c r="AH105" s="31" t="str">
        <f>IF('mladší žačky'!$A105:$A106="","",INDEX(výpočty!AH$3:AH$500,MATCH('mladší žačky'!$A105:$A106,výpočty!$AM$3:$AM$500,0),1))</f>
        <v/>
      </c>
      <c r="AI105" s="2" t="str">
        <f>IF('mladší žačky'!A105:A106="","",INDEX(výpočty!AI$3:AI$500,MATCH('mladší žačky'!A105:A106,výpočty!$AM$3:$AM$500,0),1))</f>
        <v/>
      </c>
    </row>
    <row r="106" spans="1:35" ht="18" x14ac:dyDescent="0.35">
      <c r="A106" s="25"/>
      <c r="B106" s="30"/>
      <c r="C106" s="30"/>
      <c r="D106" s="31"/>
      <c r="E106" s="2" t="str">
        <f>IF('starší žáci'!$A105="","",INDEX(výpočty!E$3:E$500,MATCH('starší žáci'!$A105,výpočty!$I$3:$I$500,0)+1,1))</f>
        <v/>
      </c>
      <c r="K106" s="29"/>
      <c r="L106" s="30"/>
      <c r="M106" s="30"/>
      <c r="N106" s="31"/>
      <c r="O106" s="2" t="str">
        <f>IF('starší žačky'!A105="","",INDEX(výpočty!O$3:O$500,MATCH('starší žačky'!A105,výpočty!$S$3:$S$500,0)+1,1))</f>
        <v/>
      </c>
      <c r="U106" s="29"/>
      <c r="V106" s="30"/>
      <c r="W106" s="30"/>
      <c r="X106" s="31"/>
      <c r="Y106" s="2" t="str">
        <f>IF('mladší žáci '!A105="","",INDEX(výpočty!Y$3:Y$500,MATCH('mladší žáci '!A105,výpočty!$AC$3:$AC$500,0)+1,1))</f>
        <v/>
      </c>
      <c r="AE106" s="29"/>
      <c r="AF106" s="30"/>
      <c r="AG106" s="30"/>
      <c r="AH106" s="31"/>
      <c r="AI106" s="2" t="str">
        <f>IF('mladší žačky'!A105="","",INDEX(výpočty!AI$3:AI$500,MATCH('mladší žačky'!A105,výpočty!$AM$3:$AM$500,0)+1,1))</f>
        <v/>
      </c>
    </row>
    <row r="107" spans="1:35" ht="18" x14ac:dyDescent="0.35">
      <c r="A107" s="25" t="str">
        <f>IF('starší žáci'!A107:A108="","",INDEX(výpočty!G$3:G$500,MATCH('starší žáci'!A107:A108,výpočty!I$3:I$500,0),1))</f>
        <v/>
      </c>
      <c r="B107" s="30" t="str">
        <f>IF('starší žáci'!$A107:$A108="","",INDEX(výpočty!B$3:B$500,MATCH('starší žáci'!$A107:$A108,výpočty!$I$3:$I$500,0),1))</f>
        <v/>
      </c>
      <c r="C107" s="30" t="str">
        <f>IF('starší žáci'!$A107:$A108="","",INDEX(výpočty!C$3:C$500,MATCH('starší žáci'!$A107:$A108,výpočty!$I$3:$I$500,0),1))</f>
        <v/>
      </c>
      <c r="D107" s="31" t="str">
        <f>IF('starší žáci'!$A107:$A108="","",INDEX(výpočty!D$3:D$500,MATCH('starší žáci'!$A107:$A108,výpočty!$I$3:$I$500,0),1))</f>
        <v/>
      </c>
      <c r="E107" s="2" t="str">
        <f>IF('starší žáci'!$A107:$A108="","",INDEX(výpočty!E$3:E$500,MATCH('starší žáci'!$A107:$A108,výpočty!$I$3:$I$500,0),1))</f>
        <v/>
      </c>
      <c r="K107" s="28" t="str">
        <f>IF('starší žačky'!A107:A108="","",INDEX(výpočty!Q$3:Q$500,MATCH('starší žačky'!A107:A108,výpočty!S$3:S$500,0),1))</f>
        <v/>
      </c>
      <c r="L107" s="30" t="str">
        <f>IF('starší žačky'!$A107:$A108="","",INDEX(výpočty!L$3:L$500,MATCH('starší žačky'!$A107:$A108,výpočty!$S$3:$S$500,0),1))</f>
        <v/>
      </c>
      <c r="M107" s="30" t="str">
        <f>IF('starší žačky'!$A107:$A108="","",INDEX(výpočty!M$3:M$500,MATCH('starší žačky'!$A107:$A108,výpočty!$S$3:$S$500,0),1))</f>
        <v/>
      </c>
      <c r="N107" s="31" t="str">
        <f>IF('starší žačky'!$A107:$A108="","",INDEX(výpočty!N$3:N$500,MATCH('starší žačky'!$A107:$A108,výpočty!$S$3:$S$500,0),1))</f>
        <v/>
      </c>
      <c r="O107" s="2" t="str">
        <f>IF('starší žačky'!A107:A108="","",INDEX(výpočty!O$3:O$500,MATCH('starší žačky'!A107:A108,výpočty!$S$3:$S$500,0),1))</f>
        <v/>
      </c>
      <c r="U107" s="28" t="str">
        <f>IF('mladší žáci '!A107:A108="","",INDEX(výpočty!AA$3:AA$500,MATCH('mladší žáci '!A107:A108,výpočty!AC$3:AC$500,0),1))</f>
        <v/>
      </c>
      <c r="V107" s="30" t="str">
        <f>IF('mladší žáci '!$A107:$A108="","",INDEX(výpočty!V$3:V$500,MATCH('mladší žáci '!$A107:$A108,výpočty!$AC$3:$AC$500,0),1))</f>
        <v/>
      </c>
      <c r="W107" s="30" t="str">
        <f>IF('mladší žáci '!$A107:$A108="","",INDEX(výpočty!W$3:W$500,MATCH('mladší žáci '!$A107:$A108,výpočty!$AC$3:$AC$500,0),1))</f>
        <v/>
      </c>
      <c r="X107" s="31" t="str">
        <f>IF('mladší žáci '!$A107:$A108="","",INDEX(výpočty!X$3:X$500,MATCH('mladší žáci '!$A107:$A108,výpočty!$AC$3:$AC$500,0),1))</f>
        <v/>
      </c>
      <c r="Y107" s="2" t="str">
        <f>IF('mladší žáci '!A107:A108="","",INDEX(výpočty!Y$3:Y$500,MATCH('mladší žáci '!A107:A108,výpočty!$AC$3:$AC$500,0),1))</f>
        <v/>
      </c>
      <c r="AE107" s="28" t="str">
        <f>IF('mladší žačky'!A107:A108="","",INDEX(výpočty!AK$3:AK$500,MATCH('mladší žačky'!A107:A108,výpočty!AM$3:AM$500,0),1))</f>
        <v/>
      </c>
      <c r="AF107" s="30" t="str">
        <f>IF('mladší žačky'!$A107:$A108="","",INDEX(výpočty!AF$3:AF$500,MATCH('mladší žačky'!$A107:$A108,výpočty!$AM$3:$AM$500,0),1))</f>
        <v/>
      </c>
      <c r="AG107" s="30" t="str">
        <f>IF('mladší žačky'!$A107:$A108="","",INDEX(výpočty!AG$3:AG$500,MATCH('mladší žačky'!$A107:$A108,výpočty!$AM$3:$AM$500,0),1))</f>
        <v/>
      </c>
      <c r="AH107" s="31" t="str">
        <f>IF('mladší žačky'!$A107:$A108="","",INDEX(výpočty!AH$3:AH$500,MATCH('mladší žačky'!$A107:$A108,výpočty!$AM$3:$AM$500,0),1))</f>
        <v/>
      </c>
      <c r="AI107" s="2" t="str">
        <f>IF('mladší žačky'!A107:A108="","",INDEX(výpočty!AI$3:AI$500,MATCH('mladší žačky'!A107:A108,výpočty!$AM$3:$AM$500,0),1))</f>
        <v/>
      </c>
    </row>
    <row r="108" spans="1:35" ht="18" x14ac:dyDescent="0.35">
      <c r="A108" s="25"/>
      <c r="B108" s="30"/>
      <c r="C108" s="30"/>
      <c r="D108" s="31"/>
      <c r="E108" s="2" t="str">
        <f>IF('starší žáci'!$A107="","",INDEX(výpočty!E$3:E$500,MATCH('starší žáci'!$A107,výpočty!$I$3:$I$500,0)+1,1))</f>
        <v/>
      </c>
      <c r="K108" s="29"/>
      <c r="L108" s="30"/>
      <c r="M108" s="30"/>
      <c r="N108" s="31"/>
      <c r="O108" s="2" t="str">
        <f>IF('starší žačky'!A107="","",INDEX(výpočty!O$3:O$500,MATCH('starší žačky'!A107,výpočty!$S$3:$S$500,0)+1,1))</f>
        <v/>
      </c>
      <c r="U108" s="29"/>
      <c r="V108" s="30"/>
      <c r="W108" s="30"/>
      <c r="X108" s="31"/>
      <c r="Y108" s="2" t="str">
        <f>IF('mladší žáci '!A107="","",INDEX(výpočty!Y$3:Y$500,MATCH('mladší žáci '!A107,výpočty!$AC$3:$AC$500,0)+1,1))</f>
        <v/>
      </c>
      <c r="AE108" s="29"/>
      <c r="AF108" s="30"/>
      <c r="AG108" s="30"/>
      <c r="AH108" s="31"/>
      <c r="AI108" s="2" t="str">
        <f>IF('mladší žačky'!A107="","",INDEX(výpočty!AI$3:AI$500,MATCH('mladší žačky'!A107,výpočty!$AM$3:$AM$500,0)+1,1))</f>
        <v/>
      </c>
    </row>
    <row r="109" spans="1:35" ht="18" x14ac:dyDescent="0.35">
      <c r="A109" s="25" t="str">
        <f>IF('starší žáci'!A109:A110="","",INDEX(výpočty!G$3:G$500,MATCH('starší žáci'!A109:A110,výpočty!I$3:I$500,0),1))</f>
        <v/>
      </c>
      <c r="B109" s="30" t="str">
        <f>IF('starší žáci'!$A109:$A110="","",INDEX(výpočty!B$3:B$500,MATCH('starší žáci'!$A109:$A110,výpočty!$I$3:$I$500,0),1))</f>
        <v/>
      </c>
      <c r="C109" s="30" t="str">
        <f>IF('starší žáci'!$A109:$A110="","",INDEX(výpočty!C$3:C$500,MATCH('starší žáci'!$A109:$A110,výpočty!$I$3:$I$500,0),1))</f>
        <v/>
      </c>
      <c r="D109" s="31" t="str">
        <f>IF('starší žáci'!$A109:$A110="","",INDEX(výpočty!D$3:D$500,MATCH('starší žáci'!$A109:$A110,výpočty!$I$3:$I$500,0),1))</f>
        <v/>
      </c>
      <c r="E109" s="2" t="str">
        <f>IF('starší žáci'!$A109:$A110="","",INDEX(výpočty!E$3:E$500,MATCH('starší žáci'!$A109:$A110,výpočty!$I$3:$I$500,0),1))</f>
        <v/>
      </c>
      <c r="K109" s="28" t="str">
        <f>IF('starší žačky'!A109:A110="","",INDEX(výpočty!Q$3:Q$500,MATCH('starší žačky'!A109:A110,výpočty!S$3:S$500,0),1))</f>
        <v/>
      </c>
      <c r="L109" s="30" t="str">
        <f>IF('starší žačky'!$A109:$A110="","",INDEX(výpočty!L$3:L$500,MATCH('starší žačky'!$A109:$A110,výpočty!$S$3:$S$500,0),1))</f>
        <v/>
      </c>
      <c r="M109" s="30" t="str">
        <f>IF('starší žačky'!$A109:$A110="","",INDEX(výpočty!M$3:M$500,MATCH('starší žačky'!$A109:$A110,výpočty!$S$3:$S$500,0),1))</f>
        <v/>
      </c>
      <c r="N109" s="31" t="str">
        <f>IF('starší žačky'!$A109:$A110="","",INDEX(výpočty!N$3:N$500,MATCH('starší žačky'!$A109:$A110,výpočty!$S$3:$S$500,0),1))</f>
        <v/>
      </c>
      <c r="O109" s="2" t="str">
        <f>IF('starší žačky'!A109:A110="","",INDEX(výpočty!O$3:O$500,MATCH('starší žačky'!A109:A110,výpočty!$S$3:$S$500,0),1))</f>
        <v/>
      </c>
      <c r="U109" s="28" t="str">
        <f>IF('mladší žáci '!A109:A110="","",INDEX(výpočty!AA$3:AA$500,MATCH('mladší žáci '!A109:A110,výpočty!AC$3:AC$500,0),1))</f>
        <v/>
      </c>
      <c r="V109" s="30" t="str">
        <f>IF('mladší žáci '!$A109:$A110="","",INDEX(výpočty!V$3:V$500,MATCH('mladší žáci '!$A109:$A110,výpočty!$AC$3:$AC$500,0),1))</f>
        <v/>
      </c>
      <c r="W109" s="30" t="str">
        <f>IF('mladší žáci '!$A109:$A110="","",INDEX(výpočty!W$3:W$500,MATCH('mladší žáci '!$A109:$A110,výpočty!$AC$3:$AC$500,0),1))</f>
        <v/>
      </c>
      <c r="X109" s="31" t="str">
        <f>IF('mladší žáci '!$A109:$A110="","",INDEX(výpočty!X$3:X$500,MATCH('mladší žáci '!$A109:$A110,výpočty!$AC$3:$AC$500,0),1))</f>
        <v/>
      </c>
      <c r="Y109" s="2" t="str">
        <f>IF('mladší žáci '!A109:A110="","",INDEX(výpočty!Y$3:Y$500,MATCH('mladší žáci '!A109:A110,výpočty!$AC$3:$AC$500,0),1))</f>
        <v/>
      </c>
      <c r="AE109" s="28" t="str">
        <f>IF('mladší žačky'!A109:A110="","",INDEX(výpočty!AK$3:AK$500,MATCH('mladší žačky'!A109:A110,výpočty!AM$3:AM$500,0),1))</f>
        <v/>
      </c>
      <c r="AF109" s="30" t="str">
        <f>IF('mladší žačky'!$A109:$A110="","",INDEX(výpočty!AF$3:AF$500,MATCH('mladší žačky'!$A109:$A110,výpočty!$AM$3:$AM$500,0),1))</f>
        <v/>
      </c>
      <c r="AG109" s="30" t="str">
        <f>IF('mladší žačky'!$A109:$A110="","",INDEX(výpočty!AG$3:AG$500,MATCH('mladší žačky'!$A109:$A110,výpočty!$AM$3:$AM$500,0),1))</f>
        <v/>
      </c>
      <c r="AH109" s="31" t="str">
        <f>IF('mladší žačky'!$A109:$A110="","",INDEX(výpočty!AH$3:AH$500,MATCH('mladší žačky'!$A109:$A110,výpočty!$AM$3:$AM$500,0),1))</f>
        <v/>
      </c>
      <c r="AI109" s="2" t="str">
        <f>IF('mladší žačky'!A109:A110="","",INDEX(výpočty!AI$3:AI$500,MATCH('mladší žačky'!A109:A110,výpočty!$AM$3:$AM$500,0),1))</f>
        <v/>
      </c>
    </row>
    <row r="110" spans="1:35" ht="18" x14ac:dyDescent="0.35">
      <c r="A110" s="25"/>
      <c r="B110" s="30"/>
      <c r="C110" s="30"/>
      <c r="D110" s="31"/>
      <c r="E110" s="2" t="str">
        <f>IF('starší žáci'!$A109="","",INDEX(výpočty!E$3:E$500,MATCH('starší žáci'!$A109,výpočty!$I$3:$I$500,0)+1,1))</f>
        <v/>
      </c>
      <c r="K110" s="29"/>
      <c r="L110" s="30"/>
      <c r="M110" s="30"/>
      <c r="N110" s="31"/>
      <c r="O110" s="2" t="str">
        <f>IF('starší žačky'!A109="","",INDEX(výpočty!O$3:O$500,MATCH('starší žačky'!A109,výpočty!$S$3:$S$500,0)+1,1))</f>
        <v/>
      </c>
      <c r="U110" s="29"/>
      <c r="V110" s="30"/>
      <c r="W110" s="30"/>
      <c r="X110" s="31"/>
      <c r="Y110" s="2" t="str">
        <f>IF('mladší žáci '!A109="","",INDEX(výpočty!Y$3:Y$500,MATCH('mladší žáci '!A109,výpočty!$AC$3:$AC$500,0)+1,1))</f>
        <v/>
      </c>
      <c r="AE110" s="29"/>
      <c r="AF110" s="30"/>
      <c r="AG110" s="30"/>
      <c r="AH110" s="31"/>
      <c r="AI110" s="2" t="str">
        <f>IF('mladší žačky'!A109="","",INDEX(výpočty!AI$3:AI$500,MATCH('mladší žačky'!A109,výpočty!$AM$3:$AM$500,0)+1,1))</f>
        <v/>
      </c>
    </row>
    <row r="111" spans="1:35" ht="18" x14ac:dyDescent="0.35">
      <c r="A111" s="25" t="str">
        <f>IF('starší žáci'!A111:A112="","",INDEX(výpočty!G$3:G$500,MATCH('starší žáci'!A111:A112,výpočty!I$3:I$500,0),1))</f>
        <v/>
      </c>
      <c r="B111" s="30" t="str">
        <f>IF('starší žáci'!$A111:$A112="","",INDEX(výpočty!B$3:B$500,MATCH('starší žáci'!$A111:$A112,výpočty!$I$3:$I$500,0),1))</f>
        <v/>
      </c>
      <c r="C111" s="30" t="str">
        <f>IF('starší žáci'!$A111:$A112="","",INDEX(výpočty!C$3:C$500,MATCH('starší žáci'!$A111:$A112,výpočty!$I$3:$I$500,0),1))</f>
        <v/>
      </c>
      <c r="D111" s="31" t="str">
        <f>IF('starší žáci'!$A111:$A112="","",INDEX(výpočty!D$3:D$500,MATCH('starší žáci'!$A111:$A112,výpočty!$I$3:$I$500,0),1))</f>
        <v/>
      </c>
      <c r="E111" s="2" t="str">
        <f>IF('starší žáci'!$A111:$A112="","",INDEX(výpočty!E$3:E$500,MATCH('starší žáci'!$A111:$A112,výpočty!$I$3:$I$500,0),1))</f>
        <v/>
      </c>
      <c r="K111" s="28" t="str">
        <f>IF('starší žačky'!A111:A112="","",INDEX(výpočty!Q$3:Q$500,MATCH('starší žačky'!A111:A112,výpočty!S$3:S$500,0),1))</f>
        <v/>
      </c>
      <c r="L111" s="30" t="str">
        <f>IF('starší žačky'!$A111:$A112="","",INDEX(výpočty!L$3:L$500,MATCH('starší žačky'!$A111:$A112,výpočty!$S$3:$S$500,0),1))</f>
        <v/>
      </c>
      <c r="M111" s="30" t="str">
        <f>IF('starší žačky'!$A111:$A112="","",INDEX(výpočty!M$3:M$500,MATCH('starší žačky'!$A111:$A112,výpočty!$S$3:$S$500,0),1))</f>
        <v/>
      </c>
      <c r="N111" s="31" t="str">
        <f>IF('starší žačky'!$A111:$A112="","",INDEX(výpočty!N$3:N$500,MATCH('starší žačky'!$A111:$A112,výpočty!$S$3:$S$500,0),1))</f>
        <v/>
      </c>
      <c r="O111" s="2" t="str">
        <f>IF('starší žačky'!A111:A112="","",INDEX(výpočty!O$3:O$500,MATCH('starší žačky'!A111:A112,výpočty!$S$3:$S$500,0),1))</f>
        <v/>
      </c>
      <c r="U111" s="28" t="str">
        <f>IF('mladší žáci '!A111:A112="","",INDEX(výpočty!AA$3:AA$500,MATCH('mladší žáci '!A111:A112,výpočty!AC$3:AC$500,0),1))</f>
        <v/>
      </c>
      <c r="V111" s="30" t="str">
        <f>IF('mladší žáci '!$A111:$A112="","",INDEX(výpočty!V$3:V$500,MATCH('mladší žáci '!$A111:$A112,výpočty!$AC$3:$AC$500,0),1))</f>
        <v/>
      </c>
      <c r="W111" s="30" t="str">
        <f>IF('mladší žáci '!$A111:$A112="","",INDEX(výpočty!W$3:W$500,MATCH('mladší žáci '!$A111:$A112,výpočty!$AC$3:$AC$500,0),1))</f>
        <v/>
      </c>
      <c r="X111" s="31" t="str">
        <f>IF('mladší žáci '!$A111:$A112="","",INDEX(výpočty!X$3:X$500,MATCH('mladší žáci '!$A111:$A112,výpočty!$AC$3:$AC$500,0),1))</f>
        <v/>
      </c>
      <c r="Y111" s="2" t="str">
        <f>IF('mladší žáci '!A111:A112="","",INDEX(výpočty!Y$3:Y$500,MATCH('mladší žáci '!A111:A112,výpočty!$AC$3:$AC$500,0),1))</f>
        <v/>
      </c>
      <c r="AE111" s="28" t="str">
        <f>IF('mladší žačky'!A111:A112="","",INDEX(výpočty!AK$3:AK$500,MATCH('mladší žačky'!A111:A112,výpočty!AM$3:AM$500,0),1))</f>
        <v/>
      </c>
      <c r="AF111" s="30" t="str">
        <f>IF('mladší žačky'!$A111:$A112="","",INDEX(výpočty!AF$3:AF$500,MATCH('mladší žačky'!$A111:$A112,výpočty!$AM$3:$AM$500,0),1))</f>
        <v/>
      </c>
      <c r="AG111" s="30" t="str">
        <f>IF('mladší žačky'!$A111:$A112="","",INDEX(výpočty!AG$3:AG$500,MATCH('mladší žačky'!$A111:$A112,výpočty!$AM$3:$AM$500,0),1))</f>
        <v/>
      </c>
      <c r="AH111" s="31" t="str">
        <f>IF('mladší žačky'!$A111:$A112="","",INDEX(výpočty!AH$3:AH$500,MATCH('mladší žačky'!$A111:$A112,výpočty!$AM$3:$AM$500,0),1))</f>
        <v/>
      </c>
      <c r="AI111" s="2" t="str">
        <f>IF('mladší žačky'!A111:A112="","",INDEX(výpočty!AI$3:AI$500,MATCH('mladší žačky'!A111:A112,výpočty!$AM$3:$AM$500,0),1))</f>
        <v/>
      </c>
    </row>
    <row r="112" spans="1:35" ht="18" x14ac:dyDescent="0.35">
      <c r="A112" s="25"/>
      <c r="B112" s="30"/>
      <c r="C112" s="30"/>
      <c r="D112" s="31"/>
      <c r="E112" s="2" t="str">
        <f>IF('starší žáci'!$A111="","",INDEX(výpočty!E$3:E$500,MATCH('starší žáci'!$A111,výpočty!$I$3:$I$500,0)+1,1))</f>
        <v/>
      </c>
      <c r="K112" s="29"/>
      <c r="L112" s="30"/>
      <c r="M112" s="30"/>
      <c r="N112" s="31"/>
      <c r="O112" s="2" t="str">
        <f>IF('starší žačky'!A111="","",INDEX(výpočty!O$3:O$500,MATCH('starší žačky'!A111,výpočty!$S$3:$S$500,0)+1,1))</f>
        <v/>
      </c>
      <c r="U112" s="29"/>
      <c r="V112" s="30"/>
      <c r="W112" s="30"/>
      <c r="X112" s="31"/>
      <c r="Y112" s="2" t="str">
        <f>IF('mladší žáci '!A111="","",INDEX(výpočty!Y$3:Y$500,MATCH('mladší žáci '!A111,výpočty!$AC$3:$AC$500,0)+1,1))</f>
        <v/>
      </c>
      <c r="AE112" s="29"/>
      <c r="AF112" s="30"/>
      <c r="AG112" s="30"/>
      <c r="AH112" s="31"/>
      <c r="AI112" s="2" t="str">
        <f>IF('mladší žačky'!A111="","",INDEX(výpočty!AI$3:AI$500,MATCH('mladší žačky'!A111,výpočty!$AM$3:$AM$500,0)+1,1))</f>
        <v/>
      </c>
    </row>
    <row r="113" spans="1:35" ht="18" x14ac:dyDescent="0.35">
      <c r="A113" s="25" t="str">
        <f>IF('starší žáci'!A113:A114="","",INDEX(výpočty!G$3:G$500,MATCH('starší žáci'!A113:A114,výpočty!I$3:I$500,0),1))</f>
        <v/>
      </c>
      <c r="B113" s="30" t="str">
        <f>IF('starší žáci'!$A113:$A114="","",INDEX(výpočty!B$3:B$500,MATCH('starší žáci'!$A113:$A114,výpočty!$I$3:$I$500,0),1))</f>
        <v/>
      </c>
      <c r="C113" s="30" t="str">
        <f>IF('starší žáci'!$A113:$A114="","",INDEX(výpočty!C$3:C$500,MATCH('starší žáci'!$A113:$A114,výpočty!$I$3:$I$500,0),1))</f>
        <v/>
      </c>
      <c r="D113" s="31" t="str">
        <f>IF('starší žáci'!$A113:$A114="","",INDEX(výpočty!D$3:D$500,MATCH('starší žáci'!$A113:$A114,výpočty!$I$3:$I$500,0),1))</f>
        <v/>
      </c>
      <c r="E113" s="2" t="str">
        <f>IF('starší žáci'!$A113:$A114="","",INDEX(výpočty!E$3:E$500,MATCH('starší žáci'!$A113:$A114,výpočty!$I$3:$I$500,0),1))</f>
        <v/>
      </c>
      <c r="K113" s="28" t="str">
        <f>IF('starší žačky'!A113:A114="","",INDEX(výpočty!Q$3:Q$500,MATCH('starší žačky'!A113:A114,výpočty!S$3:S$500,0),1))</f>
        <v/>
      </c>
      <c r="L113" s="30" t="str">
        <f>IF('starší žačky'!$A113:$A114="","",INDEX(výpočty!L$3:L$500,MATCH('starší žačky'!$A113:$A114,výpočty!$S$3:$S$500,0),1))</f>
        <v/>
      </c>
      <c r="M113" s="30" t="str">
        <f>IF('starší žačky'!$A113:$A114="","",INDEX(výpočty!M$3:M$500,MATCH('starší žačky'!$A113:$A114,výpočty!$S$3:$S$500,0),1))</f>
        <v/>
      </c>
      <c r="N113" s="31" t="str">
        <f>IF('starší žačky'!$A113:$A114="","",INDEX(výpočty!N$3:N$500,MATCH('starší žačky'!$A113:$A114,výpočty!$S$3:$S$500,0),1))</f>
        <v/>
      </c>
      <c r="O113" s="2" t="str">
        <f>IF('starší žačky'!A113:A114="","",INDEX(výpočty!O$3:O$500,MATCH('starší žačky'!A113:A114,výpočty!$S$3:$S$500,0),1))</f>
        <v/>
      </c>
      <c r="U113" s="28" t="str">
        <f>IF('mladší žáci '!A113:A114="","",INDEX(výpočty!AA$3:AA$500,MATCH('mladší žáci '!A113:A114,výpočty!AC$3:AC$500,0),1))</f>
        <v/>
      </c>
      <c r="V113" s="30" t="str">
        <f>IF('mladší žáci '!$A113:$A114="","",INDEX(výpočty!V$3:V$500,MATCH('mladší žáci '!$A113:$A114,výpočty!$AC$3:$AC$500,0),1))</f>
        <v/>
      </c>
      <c r="W113" s="30" t="str">
        <f>IF('mladší žáci '!$A113:$A114="","",INDEX(výpočty!W$3:W$500,MATCH('mladší žáci '!$A113:$A114,výpočty!$AC$3:$AC$500,0),1))</f>
        <v/>
      </c>
      <c r="X113" s="31" t="str">
        <f>IF('mladší žáci '!$A113:$A114="","",INDEX(výpočty!X$3:X$500,MATCH('mladší žáci '!$A113:$A114,výpočty!$AC$3:$AC$500,0),1))</f>
        <v/>
      </c>
      <c r="Y113" s="2" t="str">
        <f>IF('mladší žáci '!A113:A114="","",INDEX(výpočty!Y$3:Y$500,MATCH('mladší žáci '!A113:A114,výpočty!$AC$3:$AC$500,0),1))</f>
        <v/>
      </c>
      <c r="AE113" s="28" t="str">
        <f>IF('mladší žačky'!A113:A114="","",INDEX(výpočty!AK$3:AK$500,MATCH('mladší žačky'!A113:A114,výpočty!AM$3:AM$500,0),1))</f>
        <v/>
      </c>
      <c r="AF113" s="30" t="str">
        <f>IF('mladší žačky'!$A113:$A114="","",INDEX(výpočty!AF$3:AF$500,MATCH('mladší žačky'!$A113:$A114,výpočty!$AM$3:$AM$500,0),1))</f>
        <v/>
      </c>
      <c r="AG113" s="30" t="str">
        <f>IF('mladší žačky'!$A113:$A114="","",INDEX(výpočty!AG$3:AG$500,MATCH('mladší žačky'!$A113:$A114,výpočty!$AM$3:$AM$500,0),1))</f>
        <v/>
      </c>
      <c r="AH113" s="31" t="str">
        <f>IF('mladší žačky'!$A113:$A114="","",INDEX(výpočty!AH$3:AH$500,MATCH('mladší žačky'!$A113:$A114,výpočty!$AM$3:$AM$500,0),1))</f>
        <v/>
      </c>
      <c r="AI113" s="2" t="str">
        <f>IF('mladší žačky'!A113:A114="","",INDEX(výpočty!AI$3:AI$500,MATCH('mladší žačky'!A113:A114,výpočty!$AM$3:$AM$500,0),1))</f>
        <v/>
      </c>
    </row>
    <row r="114" spans="1:35" ht="18" x14ac:dyDescent="0.35">
      <c r="A114" s="25"/>
      <c r="B114" s="30"/>
      <c r="C114" s="30"/>
      <c r="D114" s="31"/>
      <c r="E114" s="2" t="str">
        <f>IF('starší žáci'!$A113="","",INDEX(výpočty!E$3:E$500,MATCH('starší žáci'!$A113,výpočty!$I$3:$I$500,0)+1,1))</f>
        <v/>
      </c>
      <c r="K114" s="29"/>
      <c r="L114" s="30"/>
      <c r="M114" s="30"/>
      <c r="N114" s="31"/>
      <c r="O114" s="2" t="str">
        <f>IF('starší žačky'!A113="","",INDEX(výpočty!O$3:O$500,MATCH('starší žačky'!A113,výpočty!$S$3:$S$500,0)+1,1))</f>
        <v/>
      </c>
      <c r="U114" s="29"/>
      <c r="V114" s="30"/>
      <c r="W114" s="30"/>
      <c r="X114" s="31"/>
      <c r="Y114" s="2" t="str">
        <f>IF('mladší žáci '!A113="","",INDEX(výpočty!Y$3:Y$500,MATCH('mladší žáci '!A113,výpočty!$AC$3:$AC$500,0)+1,1))</f>
        <v/>
      </c>
      <c r="AE114" s="29"/>
      <c r="AF114" s="30"/>
      <c r="AG114" s="30"/>
      <c r="AH114" s="31"/>
      <c r="AI114" s="2" t="str">
        <f>IF('mladší žačky'!A113="","",INDEX(výpočty!AI$3:AI$500,MATCH('mladší žačky'!A113,výpočty!$AM$3:$AM$500,0)+1,1))</f>
        <v/>
      </c>
    </row>
    <row r="115" spans="1:35" ht="18" x14ac:dyDescent="0.35">
      <c r="A115" s="25" t="str">
        <f>IF('starší žáci'!A115:A116="","",INDEX(výpočty!G$3:G$500,MATCH('starší žáci'!A115:A116,výpočty!I$3:I$500,0),1))</f>
        <v/>
      </c>
      <c r="B115" s="30" t="str">
        <f>IF('starší žáci'!$A115:$A116="","",INDEX(výpočty!B$3:B$500,MATCH('starší žáci'!$A115:$A116,výpočty!$I$3:$I$500,0),1))</f>
        <v/>
      </c>
      <c r="C115" s="30" t="str">
        <f>IF('starší žáci'!$A115:$A116="","",INDEX(výpočty!C$3:C$500,MATCH('starší žáci'!$A115:$A116,výpočty!$I$3:$I$500,0),1))</f>
        <v/>
      </c>
      <c r="D115" s="31" t="str">
        <f>IF('starší žáci'!$A115:$A116="","",INDEX(výpočty!D$3:D$500,MATCH('starší žáci'!$A115:$A116,výpočty!$I$3:$I$500,0),1))</f>
        <v/>
      </c>
      <c r="E115" s="2" t="str">
        <f>IF('starší žáci'!$A115:$A116="","",INDEX(výpočty!E$3:E$500,MATCH('starší žáci'!$A115:$A116,výpočty!$I$3:$I$500,0),1))</f>
        <v/>
      </c>
      <c r="K115" s="28" t="str">
        <f>IF('starší žačky'!A115:A116="","",INDEX(výpočty!Q$3:Q$500,MATCH('starší žačky'!A115:A116,výpočty!S$3:S$500,0),1))</f>
        <v/>
      </c>
      <c r="L115" s="30" t="str">
        <f>IF('starší žačky'!$A115:$A116="","",INDEX(výpočty!L$3:L$500,MATCH('starší žačky'!$A115:$A116,výpočty!$S$3:$S$500,0),1))</f>
        <v/>
      </c>
      <c r="M115" s="30" t="str">
        <f>IF('starší žačky'!$A115:$A116="","",INDEX(výpočty!M$3:M$500,MATCH('starší žačky'!$A115:$A116,výpočty!$S$3:$S$500,0),1))</f>
        <v/>
      </c>
      <c r="N115" s="31" t="str">
        <f>IF('starší žačky'!$A115:$A116="","",INDEX(výpočty!N$3:N$500,MATCH('starší žačky'!$A115:$A116,výpočty!$S$3:$S$500,0),1))</f>
        <v/>
      </c>
      <c r="O115" s="2" t="str">
        <f>IF('starší žačky'!A115:A116="","",INDEX(výpočty!O$3:O$500,MATCH('starší žačky'!A115:A116,výpočty!$S$3:$S$500,0),1))</f>
        <v/>
      </c>
      <c r="U115" s="28" t="str">
        <f>IF('mladší žáci '!A115:A116="","",INDEX(výpočty!AA$3:AA$500,MATCH('mladší žáci '!A115:A116,výpočty!AC$3:AC$500,0),1))</f>
        <v/>
      </c>
      <c r="V115" s="30" t="str">
        <f>IF('mladší žáci '!$A115:$A116="","",INDEX(výpočty!V$3:V$500,MATCH('mladší žáci '!$A115:$A116,výpočty!$AC$3:$AC$500,0),1))</f>
        <v/>
      </c>
      <c r="W115" s="30" t="str">
        <f>IF('mladší žáci '!$A115:$A116="","",INDEX(výpočty!W$3:W$500,MATCH('mladší žáci '!$A115:$A116,výpočty!$AC$3:$AC$500,0),1))</f>
        <v/>
      </c>
      <c r="X115" s="31" t="str">
        <f>IF('mladší žáci '!$A115:$A116="","",INDEX(výpočty!X$3:X$500,MATCH('mladší žáci '!$A115:$A116,výpočty!$AC$3:$AC$500,0),1))</f>
        <v/>
      </c>
      <c r="Y115" s="2" t="str">
        <f>IF('mladší žáci '!A115:A116="","",INDEX(výpočty!Y$3:Y$500,MATCH('mladší žáci '!A115:A116,výpočty!$AC$3:$AC$500,0),1))</f>
        <v/>
      </c>
      <c r="AE115" s="28" t="str">
        <f>IF('mladší žačky'!A115:A116="","",INDEX(výpočty!AK$3:AK$500,MATCH('mladší žačky'!A115:A116,výpočty!AM$3:AM$500,0),1))</f>
        <v/>
      </c>
      <c r="AF115" s="30" t="str">
        <f>IF('mladší žačky'!$A115:$A116="","",INDEX(výpočty!AF$3:AF$500,MATCH('mladší žačky'!$A115:$A116,výpočty!$AM$3:$AM$500,0),1))</f>
        <v/>
      </c>
      <c r="AG115" s="30" t="str">
        <f>IF('mladší žačky'!$A115:$A116="","",INDEX(výpočty!AG$3:AG$500,MATCH('mladší žačky'!$A115:$A116,výpočty!$AM$3:$AM$500,0),1))</f>
        <v/>
      </c>
      <c r="AH115" s="31" t="str">
        <f>IF('mladší žačky'!$A115:$A116="","",INDEX(výpočty!AH$3:AH$500,MATCH('mladší žačky'!$A115:$A116,výpočty!$AM$3:$AM$500,0),1))</f>
        <v/>
      </c>
      <c r="AI115" s="2" t="str">
        <f>IF('mladší žačky'!A115:A116="","",INDEX(výpočty!AI$3:AI$500,MATCH('mladší žačky'!A115:A116,výpočty!$AM$3:$AM$500,0),1))</f>
        <v/>
      </c>
    </row>
    <row r="116" spans="1:35" ht="18" x14ac:dyDescent="0.35">
      <c r="A116" s="25"/>
      <c r="B116" s="30"/>
      <c r="C116" s="30"/>
      <c r="D116" s="31"/>
      <c r="E116" s="2" t="str">
        <f>IF('starší žáci'!$A115="","",INDEX(výpočty!E$3:E$500,MATCH('starší žáci'!$A115,výpočty!$I$3:$I$500,0)+1,1))</f>
        <v/>
      </c>
      <c r="K116" s="29"/>
      <c r="L116" s="30"/>
      <c r="M116" s="30"/>
      <c r="N116" s="31"/>
      <c r="O116" s="2" t="str">
        <f>IF('starší žačky'!A115="","",INDEX(výpočty!O$3:O$500,MATCH('starší žačky'!A115,výpočty!$S$3:$S$500,0)+1,1))</f>
        <v/>
      </c>
      <c r="U116" s="29"/>
      <c r="V116" s="30"/>
      <c r="W116" s="30"/>
      <c r="X116" s="31"/>
      <c r="Y116" s="2" t="str">
        <f>IF('mladší žáci '!A115="","",INDEX(výpočty!Y$3:Y$500,MATCH('mladší žáci '!A115,výpočty!$AC$3:$AC$500,0)+1,1))</f>
        <v/>
      </c>
      <c r="AE116" s="29"/>
      <c r="AF116" s="30"/>
      <c r="AG116" s="30"/>
      <c r="AH116" s="31"/>
      <c r="AI116" s="2" t="str">
        <f>IF('mladší žačky'!A115="","",INDEX(výpočty!AI$3:AI$500,MATCH('mladší žačky'!A115,výpočty!$AM$3:$AM$500,0)+1,1))</f>
        <v/>
      </c>
    </row>
    <row r="117" spans="1:35" ht="18" x14ac:dyDescent="0.35">
      <c r="A117" s="25" t="str">
        <f>IF('starší žáci'!A117:A118="","",INDEX(výpočty!G$3:G$500,MATCH('starší žáci'!A117:A118,výpočty!I$3:I$500,0),1))</f>
        <v/>
      </c>
      <c r="B117" s="30" t="str">
        <f>IF('starší žáci'!$A117:$A118="","",INDEX(výpočty!B$3:B$500,MATCH('starší žáci'!$A117:$A118,výpočty!$I$3:$I$500,0),1))</f>
        <v/>
      </c>
      <c r="C117" s="30" t="str">
        <f>IF('starší žáci'!$A117:$A118="","",INDEX(výpočty!C$3:C$500,MATCH('starší žáci'!$A117:$A118,výpočty!$I$3:$I$500,0),1))</f>
        <v/>
      </c>
      <c r="D117" s="31" t="str">
        <f>IF('starší žáci'!$A117:$A118="","",INDEX(výpočty!D$3:D$500,MATCH('starší žáci'!$A117:$A118,výpočty!$I$3:$I$500,0),1))</f>
        <v/>
      </c>
      <c r="E117" s="2" t="str">
        <f>IF('starší žáci'!$A117:$A118="","",INDEX(výpočty!E$3:E$500,MATCH('starší žáci'!$A117:$A118,výpočty!$I$3:$I$500,0),1))</f>
        <v/>
      </c>
      <c r="K117" s="28" t="str">
        <f>IF('starší žačky'!A117:A118="","",INDEX(výpočty!Q$3:Q$500,MATCH('starší žačky'!A117:A118,výpočty!S$3:S$500,0),1))</f>
        <v/>
      </c>
      <c r="L117" s="30" t="str">
        <f>IF('starší žačky'!$A117:$A118="","",INDEX(výpočty!L$3:L$500,MATCH('starší žačky'!$A117:$A118,výpočty!$S$3:$S$500,0),1))</f>
        <v/>
      </c>
      <c r="M117" s="30" t="str">
        <f>IF('starší žačky'!$A117:$A118="","",INDEX(výpočty!M$3:M$500,MATCH('starší žačky'!$A117:$A118,výpočty!$S$3:$S$500,0),1))</f>
        <v/>
      </c>
      <c r="N117" s="31" t="str">
        <f>IF('starší žačky'!$A117:$A118="","",INDEX(výpočty!N$3:N$500,MATCH('starší žačky'!$A117:$A118,výpočty!$S$3:$S$500,0),1))</f>
        <v/>
      </c>
      <c r="O117" s="2" t="str">
        <f>IF('starší žačky'!A117:A118="","",INDEX(výpočty!O$3:O$500,MATCH('starší žačky'!A117:A118,výpočty!$S$3:$S$500,0),1))</f>
        <v/>
      </c>
      <c r="U117" s="28" t="str">
        <f>IF('mladší žáci '!A117:A118="","",INDEX(výpočty!AA$3:AA$500,MATCH('mladší žáci '!A117:A118,výpočty!AC$3:AC$500,0),1))</f>
        <v/>
      </c>
      <c r="V117" s="30" t="str">
        <f>IF('mladší žáci '!$A117:$A118="","",INDEX(výpočty!V$3:V$500,MATCH('mladší žáci '!$A117:$A118,výpočty!$AC$3:$AC$500,0),1))</f>
        <v/>
      </c>
      <c r="W117" s="30" t="str">
        <f>IF('mladší žáci '!$A117:$A118="","",INDEX(výpočty!W$3:W$500,MATCH('mladší žáci '!$A117:$A118,výpočty!$AC$3:$AC$500,0),1))</f>
        <v/>
      </c>
      <c r="X117" s="31" t="str">
        <f>IF('mladší žáci '!$A117:$A118="","",INDEX(výpočty!X$3:X$500,MATCH('mladší žáci '!$A117:$A118,výpočty!$AC$3:$AC$500,0),1))</f>
        <v/>
      </c>
      <c r="Y117" s="2" t="str">
        <f>IF('mladší žáci '!A117:A118="","",INDEX(výpočty!Y$3:Y$500,MATCH('mladší žáci '!A117:A118,výpočty!$AC$3:$AC$500,0),1))</f>
        <v/>
      </c>
      <c r="AE117" s="28" t="str">
        <f>IF('mladší žačky'!A117:A118="","",INDEX(výpočty!AK$3:AK$500,MATCH('mladší žačky'!A117:A118,výpočty!AM$3:AM$500,0),1))</f>
        <v/>
      </c>
      <c r="AF117" s="30" t="str">
        <f>IF('mladší žačky'!$A117:$A118="","",INDEX(výpočty!AF$3:AF$500,MATCH('mladší žačky'!$A117:$A118,výpočty!$AM$3:$AM$500,0),1))</f>
        <v/>
      </c>
      <c r="AG117" s="30" t="str">
        <f>IF('mladší žačky'!$A117:$A118="","",INDEX(výpočty!AG$3:AG$500,MATCH('mladší žačky'!$A117:$A118,výpočty!$AM$3:$AM$500,0),1))</f>
        <v/>
      </c>
      <c r="AH117" s="31" t="str">
        <f>IF('mladší žačky'!$A117:$A118="","",INDEX(výpočty!AH$3:AH$500,MATCH('mladší žačky'!$A117:$A118,výpočty!$AM$3:$AM$500,0),1))</f>
        <v/>
      </c>
      <c r="AI117" s="2" t="str">
        <f>IF('mladší žačky'!A117:A118="","",INDEX(výpočty!AI$3:AI$500,MATCH('mladší žačky'!A117:A118,výpočty!$AM$3:$AM$500,0),1))</f>
        <v/>
      </c>
    </row>
    <row r="118" spans="1:35" ht="18" x14ac:dyDescent="0.35">
      <c r="A118" s="25"/>
      <c r="B118" s="30"/>
      <c r="C118" s="30"/>
      <c r="D118" s="31"/>
      <c r="E118" s="2" t="str">
        <f>IF('starší žáci'!$A117="","",INDEX(výpočty!E$3:E$500,MATCH('starší žáci'!$A117,výpočty!$I$3:$I$500,0)+1,1))</f>
        <v/>
      </c>
      <c r="K118" s="29"/>
      <c r="L118" s="30"/>
      <c r="M118" s="30"/>
      <c r="N118" s="31"/>
      <c r="O118" s="2" t="str">
        <f>IF('starší žačky'!A117="","",INDEX(výpočty!O$3:O$500,MATCH('starší žačky'!A117,výpočty!$S$3:$S$500,0)+1,1))</f>
        <v/>
      </c>
      <c r="U118" s="29"/>
      <c r="V118" s="30"/>
      <c r="W118" s="30"/>
      <c r="X118" s="31"/>
      <c r="Y118" s="2" t="str">
        <f>IF('mladší žáci '!A117="","",INDEX(výpočty!Y$3:Y$500,MATCH('mladší žáci '!A117,výpočty!$AC$3:$AC$500,0)+1,1))</f>
        <v/>
      </c>
      <c r="AE118" s="29"/>
      <c r="AF118" s="30"/>
      <c r="AG118" s="30"/>
      <c r="AH118" s="31"/>
      <c r="AI118" s="2" t="str">
        <f>IF('mladší žačky'!A117="","",INDEX(výpočty!AI$3:AI$500,MATCH('mladší žačky'!A117,výpočty!$AM$3:$AM$500,0)+1,1))</f>
        <v/>
      </c>
    </row>
    <row r="119" spans="1:35" ht="18" x14ac:dyDescent="0.35">
      <c r="A119" s="25" t="str">
        <f>IF('starší žáci'!A119:A120="","",INDEX(výpočty!G$3:G$500,MATCH('starší žáci'!A119:A120,výpočty!I$3:I$500,0),1))</f>
        <v/>
      </c>
      <c r="B119" s="30" t="str">
        <f>IF('starší žáci'!$A119:$A120="","",INDEX(výpočty!B$3:B$500,MATCH('starší žáci'!$A119:$A120,výpočty!$I$3:$I$500,0),1))</f>
        <v/>
      </c>
      <c r="C119" s="30" t="str">
        <f>IF('starší žáci'!$A119:$A120="","",INDEX(výpočty!C$3:C$500,MATCH('starší žáci'!$A119:$A120,výpočty!$I$3:$I$500,0),1))</f>
        <v/>
      </c>
      <c r="D119" s="31" t="str">
        <f>IF('starší žáci'!$A119:$A120="","",INDEX(výpočty!D$3:D$500,MATCH('starší žáci'!$A119:$A120,výpočty!$I$3:$I$500,0),1))</f>
        <v/>
      </c>
      <c r="E119" s="2" t="str">
        <f>IF('starší žáci'!$A119:$A120="","",INDEX(výpočty!E$3:E$500,MATCH('starší žáci'!$A119:$A120,výpočty!$I$3:$I$500,0),1))</f>
        <v/>
      </c>
      <c r="K119" s="28" t="str">
        <f>IF('starší žačky'!A119:A120="","",INDEX(výpočty!Q$3:Q$500,MATCH('starší žačky'!A119:A120,výpočty!S$3:S$500,0),1))</f>
        <v/>
      </c>
      <c r="L119" s="30" t="str">
        <f>IF('starší žačky'!$A119:$A120="","",INDEX(výpočty!L$3:L$500,MATCH('starší žačky'!$A119:$A120,výpočty!$S$3:$S$500,0),1))</f>
        <v/>
      </c>
      <c r="M119" s="30" t="str">
        <f>IF('starší žačky'!$A119:$A120="","",INDEX(výpočty!M$3:M$500,MATCH('starší žačky'!$A119:$A120,výpočty!$S$3:$S$500,0),1))</f>
        <v/>
      </c>
      <c r="N119" s="31" t="str">
        <f>IF('starší žačky'!$A119:$A120="","",INDEX(výpočty!N$3:N$500,MATCH('starší žačky'!$A119:$A120,výpočty!$S$3:$S$500,0),1))</f>
        <v/>
      </c>
      <c r="O119" s="2" t="str">
        <f>IF('starší žačky'!A119:A120="","",INDEX(výpočty!O$3:O$500,MATCH('starší žačky'!A119:A120,výpočty!$S$3:$S$500,0),1))</f>
        <v/>
      </c>
      <c r="U119" s="28" t="str">
        <f>IF('mladší žáci '!A119:A120="","",INDEX(výpočty!AA$3:AA$500,MATCH('mladší žáci '!A119:A120,výpočty!AC$3:AC$500,0),1))</f>
        <v/>
      </c>
      <c r="V119" s="30" t="str">
        <f>IF('mladší žáci '!$A119:$A120="","",INDEX(výpočty!V$3:V$500,MATCH('mladší žáci '!$A119:$A120,výpočty!$AC$3:$AC$500,0),1))</f>
        <v/>
      </c>
      <c r="W119" s="30" t="str">
        <f>IF('mladší žáci '!$A119:$A120="","",INDEX(výpočty!W$3:W$500,MATCH('mladší žáci '!$A119:$A120,výpočty!$AC$3:$AC$500,0),1))</f>
        <v/>
      </c>
      <c r="X119" s="31" t="str">
        <f>IF('mladší žáci '!$A119:$A120="","",INDEX(výpočty!X$3:X$500,MATCH('mladší žáci '!$A119:$A120,výpočty!$AC$3:$AC$500,0),1))</f>
        <v/>
      </c>
      <c r="Y119" s="2" t="str">
        <f>IF('mladší žáci '!A119:A120="","",INDEX(výpočty!Y$3:Y$500,MATCH('mladší žáci '!A119:A120,výpočty!$AC$3:$AC$500,0),1))</f>
        <v/>
      </c>
      <c r="AE119" s="28" t="str">
        <f>IF('mladší žačky'!A119:A120="","",INDEX(výpočty!AK$3:AK$500,MATCH('mladší žačky'!A119:A120,výpočty!AM$3:AM$500,0),1))</f>
        <v/>
      </c>
      <c r="AF119" s="30" t="str">
        <f>IF('mladší žačky'!$A119:$A120="","",INDEX(výpočty!AF$3:AF$500,MATCH('mladší žačky'!$A119:$A120,výpočty!$AM$3:$AM$500,0),1))</f>
        <v/>
      </c>
      <c r="AG119" s="30" t="str">
        <f>IF('mladší žačky'!$A119:$A120="","",INDEX(výpočty!AG$3:AG$500,MATCH('mladší žačky'!$A119:$A120,výpočty!$AM$3:$AM$500,0),1))</f>
        <v/>
      </c>
      <c r="AH119" s="31" t="str">
        <f>IF('mladší žačky'!$A119:$A120="","",INDEX(výpočty!AH$3:AH$500,MATCH('mladší žačky'!$A119:$A120,výpočty!$AM$3:$AM$500,0),1))</f>
        <v/>
      </c>
      <c r="AI119" s="2" t="str">
        <f>IF('mladší žačky'!A119:A120="","",INDEX(výpočty!AI$3:AI$500,MATCH('mladší žačky'!A119:A120,výpočty!$AM$3:$AM$500,0),1))</f>
        <v/>
      </c>
    </row>
    <row r="120" spans="1:35" ht="18" x14ac:dyDescent="0.35">
      <c r="A120" s="25"/>
      <c r="B120" s="30"/>
      <c r="C120" s="30"/>
      <c r="D120" s="31"/>
      <c r="E120" s="2" t="str">
        <f>IF('starší žáci'!$A119="","",INDEX(výpočty!E$3:E$500,MATCH('starší žáci'!$A119,výpočty!$I$3:$I$500,0)+1,1))</f>
        <v/>
      </c>
      <c r="K120" s="29"/>
      <c r="L120" s="30"/>
      <c r="M120" s="30"/>
      <c r="N120" s="31"/>
      <c r="O120" s="2" t="str">
        <f>IF('starší žačky'!A119="","",INDEX(výpočty!O$3:O$500,MATCH('starší žačky'!A119,výpočty!$S$3:$S$500,0)+1,1))</f>
        <v/>
      </c>
      <c r="U120" s="29"/>
      <c r="V120" s="30"/>
      <c r="W120" s="30"/>
      <c r="X120" s="31"/>
      <c r="Y120" s="2" t="str">
        <f>IF('mladší žáci '!A119="","",INDEX(výpočty!Y$3:Y$500,MATCH('mladší žáci '!A119,výpočty!$AC$3:$AC$500,0)+1,1))</f>
        <v/>
      </c>
      <c r="AE120" s="29"/>
      <c r="AF120" s="30"/>
      <c r="AG120" s="30"/>
      <c r="AH120" s="31"/>
      <c r="AI120" s="2" t="str">
        <f>IF('mladší žačky'!A119="","",INDEX(výpočty!AI$3:AI$500,MATCH('mladší žačky'!A119,výpočty!$AM$3:$AM$500,0)+1,1))</f>
        <v/>
      </c>
    </row>
    <row r="121" spans="1:35" ht="18" x14ac:dyDescent="0.35">
      <c r="A121" s="25" t="str">
        <f>IF('starší žáci'!A121:A122="","",INDEX(výpočty!G$3:G$500,MATCH('starší žáci'!A121:A122,výpočty!I$3:I$500,0),1))</f>
        <v/>
      </c>
      <c r="B121" s="30" t="str">
        <f>IF('starší žáci'!$A121:$A122="","",INDEX(výpočty!B$3:B$500,MATCH('starší žáci'!$A121:$A122,výpočty!$I$3:$I$500,0),1))</f>
        <v/>
      </c>
      <c r="C121" s="30" t="str">
        <f>IF('starší žáci'!$A121:$A122="","",INDEX(výpočty!C$3:C$500,MATCH('starší žáci'!$A121:$A122,výpočty!$I$3:$I$500,0),1))</f>
        <v/>
      </c>
      <c r="D121" s="31" t="str">
        <f>IF('starší žáci'!$A121:$A122="","",INDEX(výpočty!D$3:D$500,MATCH('starší žáci'!$A121:$A122,výpočty!$I$3:$I$500,0),1))</f>
        <v/>
      </c>
      <c r="E121" s="2" t="str">
        <f>IF('starší žáci'!$A121:$A122="","",INDEX(výpočty!E$3:E$500,MATCH('starší žáci'!$A121:$A122,výpočty!$I$3:$I$500,0),1))</f>
        <v/>
      </c>
      <c r="K121" s="28" t="str">
        <f>IF('starší žačky'!A121:A122="","",INDEX(výpočty!Q$3:Q$500,MATCH('starší žačky'!A121:A122,výpočty!S$3:S$500,0),1))</f>
        <v/>
      </c>
      <c r="L121" s="30" t="str">
        <f>IF('starší žačky'!$A121:$A122="","",INDEX(výpočty!L$3:L$500,MATCH('starší žačky'!$A121:$A122,výpočty!$S$3:$S$500,0),1))</f>
        <v/>
      </c>
      <c r="M121" s="30" t="str">
        <f>IF('starší žačky'!$A121:$A122="","",INDEX(výpočty!M$3:M$500,MATCH('starší žačky'!$A121:$A122,výpočty!$S$3:$S$500,0),1))</f>
        <v/>
      </c>
      <c r="N121" s="31" t="str">
        <f>IF('starší žačky'!$A121:$A122="","",INDEX(výpočty!N$3:N$500,MATCH('starší žačky'!$A121:$A122,výpočty!$S$3:$S$500,0),1))</f>
        <v/>
      </c>
      <c r="O121" s="2" t="str">
        <f>IF('starší žačky'!A121:A122="","",INDEX(výpočty!O$3:O$500,MATCH('starší žačky'!A121:A122,výpočty!$S$3:$S$500,0),1))</f>
        <v/>
      </c>
      <c r="U121" s="28" t="str">
        <f>IF('mladší žáci '!A121:A122="","",INDEX(výpočty!AA$3:AA$500,MATCH('mladší žáci '!A121:A122,výpočty!AC$3:AC$500,0),1))</f>
        <v/>
      </c>
      <c r="V121" s="30" t="str">
        <f>IF('mladší žáci '!$A121:$A122="","",INDEX(výpočty!V$3:V$500,MATCH('mladší žáci '!$A121:$A122,výpočty!$AC$3:$AC$500,0),1))</f>
        <v/>
      </c>
      <c r="W121" s="30" t="str">
        <f>IF('mladší žáci '!$A121:$A122="","",INDEX(výpočty!W$3:W$500,MATCH('mladší žáci '!$A121:$A122,výpočty!$AC$3:$AC$500,0),1))</f>
        <v/>
      </c>
      <c r="X121" s="31" t="str">
        <f>IF('mladší žáci '!$A121:$A122="","",INDEX(výpočty!X$3:X$500,MATCH('mladší žáci '!$A121:$A122,výpočty!$AC$3:$AC$500,0),1))</f>
        <v/>
      </c>
      <c r="Y121" s="2" t="str">
        <f>IF('mladší žáci '!A121:A122="","",INDEX(výpočty!Y$3:Y$500,MATCH('mladší žáci '!A121:A122,výpočty!$AC$3:$AC$500,0),1))</f>
        <v/>
      </c>
      <c r="AE121" s="28" t="str">
        <f>IF('mladší žačky'!A121:A122="","",INDEX(výpočty!AK$3:AK$500,MATCH('mladší žačky'!A121:A122,výpočty!AM$3:AM$500,0),1))</f>
        <v/>
      </c>
      <c r="AF121" s="30" t="str">
        <f>IF('mladší žačky'!$A121:$A122="","",INDEX(výpočty!AF$3:AF$500,MATCH('mladší žačky'!$A121:$A122,výpočty!$AM$3:$AM$500,0),1))</f>
        <v/>
      </c>
      <c r="AG121" s="30" t="str">
        <f>IF('mladší žačky'!$A121:$A122="","",INDEX(výpočty!AG$3:AG$500,MATCH('mladší žačky'!$A121:$A122,výpočty!$AM$3:$AM$500,0),1))</f>
        <v/>
      </c>
      <c r="AH121" s="31" t="str">
        <f>IF('mladší žačky'!$A121:$A122="","",INDEX(výpočty!AH$3:AH$500,MATCH('mladší žačky'!$A121:$A122,výpočty!$AM$3:$AM$500,0),1))</f>
        <v/>
      </c>
      <c r="AI121" s="2" t="str">
        <f>IF('mladší žačky'!A121:A122="","",INDEX(výpočty!AI$3:AI$500,MATCH('mladší žačky'!A121:A122,výpočty!$AM$3:$AM$500,0),1))</f>
        <v/>
      </c>
    </row>
    <row r="122" spans="1:35" ht="18" x14ac:dyDescent="0.35">
      <c r="A122" s="25"/>
      <c r="B122" s="30"/>
      <c r="C122" s="30"/>
      <c r="D122" s="31"/>
      <c r="E122" s="2" t="str">
        <f>IF('starší žáci'!$A121="","",INDEX(výpočty!E$3:E$500,MATCH('starší žáci'!$A121,výpočty!$I$3:$I$500,0)+1,1))</f>
        <v/>
      </c>
      <c r="K122" s="29"/>
      <c r="L122" s="30"/>
      <c r="M122" s="30"/>
      <c r="N122" s="31"/>
      <c r="O122" s="2" t="str">
        <f>IF('starší žačky'!A121="","",INDEX(výpočty!O$3:O$500,MATCH('starší žačky'!A121,výpočty!$S$3:$S$500,0)+1,1))</f>
        <v/>
      </c>
      <c r="U122" s="29"/>
      <c r="V122" s="30"/>
      <c r="W122" s="30"/>
      <c r="X122" s="31"/>
      <c r="Y122" s="2" t="str">
        <f>IF('mladší žáci '!A121="","",INDEX(výpočty!Y$3:Y$500,MATCH('mladší žáci '!A121,výpočty!$AC$3:$AC$500,0)+1,1))</f>
        <v/>
      </c>
      <c r="AE122" s="29"/>
      <c r="AF122" s="30"/>
      <c r="AG122" s="30"/>
      <c r="AH122" s="31"/>
      <c r="AI122" s="2" t="str">
        <f>IF('mladší žačky'!A121="","",INDEX(výpočty!AI$3:AI$500,MATCH('mladší žačky'!A121,výpočty!$AM$3:$AM$500,0)+1,1))</f>
        <v/>
      </c>
    </row>
    <row r="123" spans="1:35" ht="18" x14ac:dyDescent="0.35">
      <c r="A123" s="25" t="str">
        <f>IF('starší žáci'!A123:A124="","",INDEX(výpočty!G$3:G$500,MATCH('starší žáci'!A123:A124,výpočty!I$3:I$500,0),1))</f>
        <v/>
      </c>
      <c r="B123" s="30" t="str">
        <f>IF('starší žáci'!$A123:$A124="","",INDEX(výpočty!B$3:B$500,MATCH('starší žáci'!$A123:$A124,výpočty!$I$3:$I$500,0),1))</f>
        <v/>
      </c>
      <c r="C123" s="30" t="str">
        <f>IF('starší žáci'!$A123:$A124="","",INDEX(výpočty!C$3:C$500,MATCH('starší žáci'!$A123:$A124,výpočty!$I$3:$I$500,0),1))</f>
        <v/>
      </c>
      <c r="D123" s="31" t="str">
        <f>IF('starší žáci'!$A123:$A124="","",INDEX(výpočty!D$3:D$500,MATCH('starší žáci'!$A123:$A124,výpočty!$I$3:$I$500,0),1))</f>
        <v/>
      </c>
      <c r="E123" s="2" t="str">
        <f>IF('starší žáci'!$A123:$A124="","",INDEX(výpočty!E$3:E$500,MATCH('starší žáci'!$A123:$A124,výpočty!$I$3:$I$500,0),1))</f>
        <v/>
      </c>
      <c r="K123" s="28" t="str">
        <f>IF('starší žačky'!A123:A124="","",INDEX(výpočty!Q$3:Q$500,MATCH('starší žačky'!A123:A124,výpočty!S$3:S$500,0),1))</f>
        <v/>
      </c>
      <c r="L123" s="30" t="str">
        <f>IF('starší žačky'!$A123:$A124="","",INDEX(výpočty!L$3:L$500,MATCH('starší žačky'!$A123:$A124,výpočty!$S$3:$S$500,0),1))</f>
        <v/>
      </c>
      <c r="M123" s="30" t="str">
        <f>IF('starší žačky'!$A123:$A124="","",INDEX(výpočty!M$3:M$500,MATCH('starší žačky'!$A123:$A124,výpočty!$S$3:$S$500,0),1))</f>
        <v/>
      </c>
      <c r="N123" s="31" t="str">
        <f>IF('starší žačky'!$A123:$A124="","",INDEX(výpočty!N$3:N$500,MATCH('starší žačky'!$A123:$A124,výpočty!$S$3:$S$500,0),1))</f>
        <v/>
      </c>
      <c r="O123" s="2" t="str">
        <f>IF('starší žačky'!A123:A124="","",INDEX(výpočty!O$3:O$500,MATCH('starší žačky'!A123:A124,výpočty!$S$3:$S$500,0),1))</f>
        <v/>
      </c>
      <c r="U123" s="28" t="str">
        <f>IF('mladší žáci '!A123:A124="","",INDEX(výpočty!AA$3:AA$500,MATCH('mladší žáci '!A123:A124,výpočty!AC$3:AC$500,0),1))</f>
        <v/>
      </c>
      <c r="V123" s="30" t="str">
        <f>IF('mladší žáci '!$A123:$A124="","",INDEX(výpočty!V$3:V$500,MATCH('mladší žáci '!$A123:$A124,výpočty!$AC$3:$AC$500,0),1))</f>
        <v/>
      </c>
      <c r="W123" s="30" t="str">
        <f>IF('mladší žáci '!$A123:$A124="","",INDEX(výpočty!W$3:W$500,MATCH('mladší žáci '!$A123:$A124,výpočty!$AC$3:$AC$500,0),1))</f>
        <v/>
      </c>
      <c r="X123" s="31" t="str">
        <f>IF('mladší žáci '!$A123:$A124="","",INDEX(výpočty!X$3:X$500,MATCH('mladší žáci '!$A123:$A124,výpočty!$AC$3:$AC$500,0),1))</f>
        <v/>
      </c>
      <c r="Y123" s="2" t="str">
        <f>IF('mladší žáci '!A123:A124="","",INDEX(výpočty!Y$3:Y$500,MATCH('mladší žáci '!A123:A124,výpočty!$AC$3:$AC$500,0),1))</f>
        <v/>
      </c>
      <c r="AE123" s="28" t="str">
        <f>IF('mladší žačky'!A123:A124="","",INDEX(výpočty!AK$3:AK$500,MATCH('mladší žačky'!A123:A124,výpočty!AM$3:AM$500,0),1))</f>
        <v/>
      </c>
      <c r="AF123" s="30" t="str">
        <f>IF('mladší žačky'!$A123:$A124="","",INDEX(výpočty!AF$3:AF$500,MATCH('mladší žačky'!$A123:$A124,výpočty!$AM$3:$AM$500,0),1))</f>
        <v/>
      </c>
      <c r="AG123" s="30" t="str">
        <f>IF('mladší žačky'!$A123:$A124="","",INDEX(výpočty!AG$3:AG$500,MATCH('mladší žačky'!$A123:$A124,výpočty!$AM$3:$AM$500,0),1))</f>
        <v/>
      </c>
      <c r="AH123" s="31" t="str">
        <f>IF('mladší žačky'!$A123:$A124="","",INDEX(výpočty!AH$3:AH$500,MATCH('mladší žačky'!$A123:$A124,výpočty!$AM$3:$AM$500,0),1))</f>
        <v/>
      </c>
      <c r="AI123" s="2" t="str">
        <f>IF('mladší žačky'!A123:A124="","",INDEX(výpočty!AI$3:AI$500,MATCH('mladší žačky'!A123:A124,výpočty!$AM$3:$AM$500,0),1))</f>
        <v/>
      </c>
    </row>
    <row r="124" spans="1:35" ht="18" x14ac:dyDescent="0.35">
      <c r="A124" s="25"/>
      <c r="B124" s="30"/>
      <c r="C124" s="30"/>
      <c r="D124" s="31"/>
      <c r="E124" s="2" t="str">
        <f>IF('starší žáci'!$A123="","",INDEX(výpočty!E$3:E$500,MATCH('starší žáci'!$A123,výpočty!$I$3:$I$500,0)+1,1))</f>
        <v/>
      </c>
      <c r="K124" s="29"/>
      <c r="L124" s="30"/>
      <c r="M124" s="30"/>
      <c r="N124" s="31"/>
      <c r="O124" s="2" t="str">
        <f>IF('starší žačky'!A123="","",INDEX(výpočty!O$3:O$500,MATCH('starší žačky'!A123,výpočty!$S$3:$S$500,0)+1,1))</f>
        <v/>
      </c>
      <c r="U124" s="29"/>
      <c r="V124" s="30"/>
      <c r="W124" s="30"/>
      <c r="X124" s="31"/>
      <c r="Y124" s="2" t="str">
        <f>IF('mladší žáci '!A123="","",INDEX(výpočty!Y$3:Y$500,MATCH('mladší žáci '!A123,výpočty!$AC$3:$AC$500,0)+1,1))</f>
        <v/>
      </c>
      <c r="AE124" s="29"/>
      <c r="AF124" s="30"/>
      <c r="AG124" s="30"/>
      <c r="AH124" s="31"/>
      <c r="AI124" s="2" t="str">
        <f>IF('mladší žačky'!A123="","",INDEX(výpočty!AI$3:AI$500,MATCH('mladší žačky'!A123,výpočty!$AM$3:$AM$500,0)+1,1))</f>
        <v/>
      </c>
    </row>
    <row r="125" spans="1:35" ht="18" x14ac:dyDescent="0.35">
      <c r="A125" s="25" t="str">
        <f>IF('starší žáci'!A125:A126="","",INDEX(výpočty!G$3:G$500,MATCH('starší žáci'!A125:A126,výpočty!I$3:I$500,0),1))</f>
        <v/>
      </c>
      <c r="B125" s="30" t="str">
        <f>IF('starší žáci'!$A125:$A126="","",INDEX(výpočty!B$3:B$500,MATCH('starší žáci'!$A125:$A126,výpočty!$I$3:$I$500,0),1))</f>
        <v/>
      </c>
      <c r="C125" s="30" t="str">
        <f>IF('starší žáci'!$A125:$A126="","",INDEX(výpočty!C$3:C$500,MATCH('starší žáci'!$A125:$A126,výpočty!$I$3:$I$500,0),1))</f>
        <v/>
      </c>
      <c r="D125" s="31" t="str">
        <f>IF('starší žáci'!$A125:$A126="","",INDEX(výpočty!D$3:D$500,MATCH('starší žáci'!$A125:$A126,výpočty!$I$3:$I$500,0),1))</f>
        <v/>
      </c>
      <c r="E125" s="2" t="str">
        <f>IF('starší žáci'!$A125:$A126="","",INDEX(výpočty!E$3:E$500,MATCH('starší žáci'!$A125:$A126,výpočty!$I$3:$I$500,0),1))</f>
        <v/>
      </c>
      <c r="K125" s="28" t="str">
        <f>IF('starší žačky'!A125:A126="","",INDEX(výpočty!Q$3:Q$500,MATCH('starší žačky'!A125:A126,výpočty!S$3:S$500,0),1))</f>
        <v/>
      </c>
      <c r="L125" s="30" t="str">
        <f>IF('starší žačky'!$A125:$A126="","",INDEX(výpočty!L$3:L$500,MATCH('starší žačky'!$A125:$A126,výpočty!$S$3:$S$500,0),1))</f>
        <v/>
      </c>
      <c r="M125" s="30" t="str">
        <f>IF('starší žačky'!$A125:$A126="","",INDEX(výpočty!M$3:M$500,MATCH('starší žačky'!$A125:$A126,výpočty!$S$3:$S$500,0),1))</f>
        <v/>
      </c>
      <c r="N125" s="31" t="str">
        <f>IF('starší žačky'!$A125:$A126="","",INDEX(výpočty!N$3:N$500,MATCH('starší žačky'!$A125:$A126,výpočty!$S$3:$S$500,0),1))</f>
        <v/>
      </c>
      <c r="O125" s="2" t="str">
        <f>IF('starší žačky'!A125:A126="","",INDEX(výpočty!O$3:O$500,MATCH('starší žačky'!A125:A126,výpočty!$S$3:$S$500,0),1))</f>
        <v/>
      </c>
      <c r="U125" s="28" t="str">
        <f>IF('mladší žáci '!A125:A126="","",INDEX(výpočty!AA$3:AA$500,MATCH('mladší žáci '!A125:A126,výpočty!AC$3:AC$500,0),1))</f>
        <v/>
      </c>
      <c r="V125" s="30" t="str">
        <f>IF('mladší žáci '!$A125:$A126="","",INDEX(výpočty!V$3:V$500,MATCH('mladší žáci '!$A125:$A126,výpočty!$AC$3:$AC$500,0),1))</f>
        <v/>
      </c>
      <c r="W125" s="30" t="str">
        <f>IF('mladší žáci '!$A125:$A126="","",INDEX(výpočty!W$3:W$500,MATCH('mladší žáci '!$A125:$A126,výpočty!$AC$3:$AC$500,0),1))</f>
        <v/>
      </c>
      <c r="X125" s="31" t="str">
        <f>IF('mladší žáci '!$A125:$A126="","",INDEX(výpočty!X$3:X$500,MATCH('mladší žáci '!$A125:$A126,výpočty!$AC$3:$AC$500,0),1))</f>
        <v/>
      </c>
      <c r="Y125" s="2" t="str">
        <f>IF('mladší žáci '!A125:A126="","",INDEX(výpočty!Y$3:Y$500,MATCH('mladší žáci '!A125:A126,výpočty!$AC$3:$AC$500,0),1))</f>
        <v/>
      </c>
      <c r="AE125" s="28" t="str">
        <f>IF('mladší žačky'!A125:A126="","",INDEX(výpočty!AK$3:AK$500,MATCH('mladší žačky'!A125:A126,výpočty!AM$3:AM$500,0),1))</f>
        <v/>
      </c>
      <c r="AF125" s="30" t="str">
        <f>IF('mladší žačky'!$A125:$A126="","",INDEX(výpočty!AF$3:AF$500,MATCH('mladší žačky'!$A125:$A126,výpočty!$AM$3:$AM$500,0),1))</f>
        <v/>
      </c>
      <c r="AG125" s="30" t="str">
        <f>IF('mladší žačky'!$A125:$A126="","",INDEX(výpočty!AG$3:AG$500,MATCH('mladší žačky'!$A125:$A126,výpočty!$AM$3:$AM$500,0),1))</f>
        <v/>
      </c>
      <c r="AH125" s="31" t="str">
        <f>IF('mladší žačky'!$A125:$A126="","",INDEX(výpočty!AH$3:AH$500,MATCH('mladší žačky'!$A125:$A126,výpočty!$AM$3:$AM$500,0),1))</f>
        <v/>
      </c>
      <c r="AI125" s="2" t="str">
        <f>IF('mladší žačky'!A125:A126="","",INDEX(výpočty!AI$3:AI$500,MATCH('mladší žačky'!A125:A126,výpočty!$AM$3:$AM$500,0),1))</f>
        <v/>
      </c>
    </row>
    <row r="126" spans="1:35" ht="18" x14ac:dyDescent="0.35">
      <c r="A126" s="25"/>
      <c r="B126" s="30"/>
      <c r="C126" s="30"/>
      <c r="D126" s="31"/>
      <c r="E126" s="2" t="str">
        <f>IF('starší žáci'!$A125="","",INDEX(výpočty!E$3:E$500,MATCH('starší žáci'!$A125,výpočty!$I$3:$I$500,0)+1,1))</f>
        <v/>
      </c>
      <c r="K126" s="29"/>
      <c r="L126" s="30"/>
      <c r="M126" s="30"/>
      <c r="N126" s="31"/>
      <c r="O126" s="2" t="str">
        <f>IF('starší žačky'!A125="","",INDEX(výpočty!O$3:O$500,MATCH('starší žačky'!A125,výpočty!$S$3:$S$500,0)+1,1))</f>
        <v/>
      </c>
      <c r="U126" s="29"/>
      <c r="V126" s="30"/>
      <c r="W126" s="30"/>
      <c r="X126" s="31"/>
      <c r="Y126" s="2" t="str">
        <f>IF('mladší žáci '!A125="","",INDEX(výpočty!Y$3:Y$500,MATCH('mladší žáci '!A125,výpočty!$AC$3:$AC$500,0)+1,1))</f>
        <v/>
      </c>
      <c r="AE126" s="29"/>
      <c r="AF126" s="30"/>
      <c r="AG126" s="30"/>
      <c r="AH126" s="31"/>
      <c r="AI126" s="2" t="str">
        <f>IF('mladší žačky'!A125="","",INDEX(výpočty!AI$3:AI$500,MATCH('mladší žačky'!A125,výpočty!$AM$3:$AM$500,0)+1,1))</f>
        <v/>
      </c>
    </row>
    <row r="127" spans="1:35" ht="18" x14ac:dyDescent="0.35">
      <c r="A127" s="25" t="str">
        <f>IF('starší žáci'!A127:A128="","",INDEX(výpočty!G$3:G$500,MATCH('starší žáci'!A127:A128,výpočty!I$3:I$500,0),1))</f>
        <v/>
      </c>
      <c r="B127" s="30" t="str">
        <f>IF('starší žáci'!$A127:$A128="","",INDEX(výpočty!B$3:B$500,MATCH('starší žáci'!$A127:$A128,výpočty!$I$3:$I$500,0),1))</f>
        <v/>
      </c>
      <c r="C127" s="30" t="str">
        <f>IF('starší žáci'!$A127:$A128="","",INDEX(výpočty!C$3:C$500,MATCH('starší žáci'!$A127:$A128,výpočty!$I$3:$I$500,0),1))</f>
        <v/>
      </c>
      <c r="D127" s="31" t="str">
        <f>IF('starší žáci'!$A127:$A128="","",INDEX(výpočty!D$3:D$500,MATCH('starší žáci'!$A127:$A128,výpočty!$I$3:$I$500,0),1))</f>
        <v/>
      </c>
      <c r="E127" s="2" t="str">
        <f>IF('starší žáci'!$A127:$A128="","",INDEX(výpočty!E$3:E$500,MATCH('starší žáci'!$A127:$A128,výpočty!$I$3:$I$500,0),1))</f>
        <v/>
      </c>
      <c r="K127" s="28" t="str">
        <f>IF('starší žačky'!A127:A128="","",INDEX(výpočty!Q$3:Q$500,MATCH('starší žačky'!A127:A128,výpočty!S$3:S$500,0),1))</f>
        <v/>
      </c>
      <c r="L127" s="30" t="str">
        <f>IF('starší žačky'!$A127:$A128="","",INDEX(výpočty!L$3:L$500,MATCH('starší žačky'!$A127:$A128,výpočty!$S$3:$S$500,0),1))</f>
        <v/>
      </c>
      <c r="M127" s="30" t="str">
        <f>IF('starší žačky'!$A127:$A128="","",INDEX(výpočty!M$3:M$500,MATCH('starší žačky'!$A127:$A128,výpočty!$S$3:$S$500,0),1))</f>
        <v/>
      </c>
      <c r="N127" s="31" t="str">
        <f>IF('starší žačky'!$A127:$A128="","",INDEX(výpočty!N$3:N$500,MATCH('starší žačky'!$A127:$A128,výpočty!$S$3:$S$500,0),1))</f>
        <v/>
      </c>
      <c r="O127" s="2" t="str">
        <f>IF('starší žačky'!A127:A128="","",INDEX(výpočty!O$3:O$500,MATCH('starší žačky'!A127:A128,výpočty!$S$3:$S$500,0),1))</f>
        <v/>
      </c>
      <c r="U127" s="28" t="str">
        <f>IF('mladší žáci '!A127:A128="","",INDEX(výpočty!AA$3:AA$500,MATCH('mladší žáci '!A127:A128,výpočty!AC$3:AC$500,0),1))</f>
        <v/>
      </c>
      <c r="V127" s="30" t="str">
        <f>IF('mladší žáci '!$A127:$A128="","",INDEX(výpočty!V$3:V$500,MATCH('mladší žáci '!$A127:$A128,výpočty!$AC$3:$AC$500,0),1))</f>
        <v/>
      </c>
      <c r="W127" s="30" t="str">
        <f>IF('mladší žáci '!$A127:$A128="","",INDEX(výpočty!W$3:W$500,MATCH('mladší žáci '!$A127:$A128,výpočty!$AC$3:$AC$500,0),1))</f>
        <v/>
      </c>
      <c r="X127" s="31" t="str">
        <f>IF('mladší žáci '!$A127:$A128="","",INDEX(výpočty!X$3:X$500,MATCH('mladší žáci '!$A127:$A128,výpočty!$AC$3:$AC$500,0),1))</f>
        <v/>
      </c>
      <c r="Y127" s="2" t="str">
        <f>IF('mladší žáci '!A127:A128="","",INDEX(výpočty!Y$3:Y$500,MATCH('mladší žáci '!A127:A128,výpočty!$AC$3:$AC$500,0),1))</f>
        <v/>
      </c>
      <c r="AE127" s="28" t="str">
        <f>IF('mladší žačky'!A127:A128="","",INDEX(výpočty!AK$3:AK$500,MATCH('mladší žačky'!A127:A128,výpočty!AM$3:AM$500,0),1))</f>
        <v/>
      </c>
      <c r="AF127" s="30" t="str">
        <f>IF('mladší žačky'!$A127:$A128="","",INDEX(výpočty!AF$3:AF$500,MATCH('mladší žačky'!$A127:$A128,výpočty!$AM$3:$AM$500,0),1))</f>
        <v/>
      </c>
      <c r="AG127" s="30" t="str">
        <f>IF('mladší žačky'!$A127:$A128="","",INDEX(výpočty!AG$3:AG$500,MATCH('mladší žačky'!$A127:$A128,výpočty!$AM$3:$AM$500,0),1))</f>
        <v/>
      </c>
      <c r="AH127" s="31" t="str">
        <f>IF('mladší žačky'!$A127:$A128="","",INDEX(výpočty!AH$3:AH$500,MATCH('mladší žačky'!$A127:$A128,výpočty!$AM$3:$AM$500,0),1))</f>
        <v/>
      </c>
      <c r="AI127" s="2" t="str">
        <f>IF('mladší žačky'!A127:A128="","",INDEX(výpočty!AI$3:AI$500,MATCH('mladší žačky'!A127:A128,výpočty!$AM$3:$AM$500,0),1))</f>
        <v/>
      </c>
    </row>
    <row r="128" spans="1:35" ht="18" x14ac:dyDescent="0.35">
      <c r="A128" s="25"/>
      <c r="B128" s="30"/>
      <c r="C128" s="30"/>
      <c r="D128" s="31"/>
      <c r="E128" s="2" t="str">
        <f>IF('starší žáci'!$A127="","",INDEX(výpočty!E$3:E$500,MATCH('starší žáci'!$A127,výpočty!$I$3:$I$500,0)+1,1))</f>
        <v/>
      </c>
      <c r="K128" s="29"/>
      <c r="L128" s="30"/>
      <c r="M128" s="30"/>
      <c r="N128" s="31"/>
      <c r="O128" s="2" t="str">
        <f>IF('starší žačky'!A127="","",INDEX(výpočty!O$3:O$500,MATCH('starší žačky'!A127,výpočty!$S$3:$S$500,0)+1,1))</f>
        <v/>
      </c>
      <c r="U128" s="29"/>
      <c r="V128" s="30"/>
      <c r="W128" s="30"/>
      <c r="X128" s="31"/>
      <c r="Y128" s="2" t="str">
        <f>IF('mladší žáci '!A127="","",INDEX(výpočty!Y$3:Y$500,MATCH('mladší žáci '!A127,výpočty!$AC$3:$AC$500,0)+1,1))</f>
        <v/>
      </c>
      <c r="AE128" s="29"/>
      <c r="AF128" s="30"/>
      <c r="AG128" s="30"/>
      <c r="AH128" s="31"/>
      <c r="AI128" s="2" t="str">
        <f>IF('mladší žačky'!A127="","",INDEX(výpočty!AI$3:AI$500,MATCH('mladší žačky'!A127,výpočty!$AM$3:$AM$500,0)+1,1))</f>
        <v/>
      </c>
    </row>
    <row r="129" spans="1:35" ht="18" x14ac:dyDescent="0.35">
      <c r="A129" s="25" t="str">
        <f>IF('starší žáci'!A129:A130="","",INDEX(výpočty!G$3:G$500,MATCH('starší žáci'!A129:A130,výpočty!I$3:I$500,0),1))</f>
        <v/>
      </c>
      <c r="B129" s="30" t="str">
        <f>IF('starší žáci'!$A129:$A130="","",INDEX(výpočty!B$3:B$500,MATCH('starší žáci'!$A129:$A130,výpočty!$I$3:$I$500,0),1))</f>
        <v/>
      </c>
      <c r="C129" s="30" t="str">
        <f>IF('starší žáci'!$A129:$A130="","",INDEX(výpočty!C$3:C$500,MATCH('starší žáci'!$A129:$A130,výpočty!$I$3:$I$500,0),1))</f>
        <v/>
      </c>
      <c r="D129" s="31" t="str">
        <f>IF('starší žáci'!$A129:$A130="","",INDEX(výpočty!D$3:D$500,MATCH('starší žáci'!$A129:$A130,výpočty!$I$3:$I$500,0),1))</f>
        <v/>
      </c>
      <c r="E129" s="2" t="str">
        <f>IF('starší žáci'!$A129:$A130="","",INDEX(výpočty!E$3:E$500,MATCH('starší žáci'!$A129:$A130,výpočty!$I$3:$I$500,0),1))</f>
        <v/>
      </c>
      <c r="K129" s="28" t="str">
        <f>IF('starší žačky'!A129:A130="","",INDEX(výpočty!Q$3:Q$500,MATCH('starší žačky'!A129:A130,výpočty!S$3:S$500,0),1))</f>
        <v/>
      </c>
      <c r="L129" s="30" t="str">
        <f>IF('starší žačky'!$A129:$A130="","",INDEX(výpočty!L$3:L$500,MATCH('starší žačky'!$A129:$A130,výpočty!$S$3:$S$500,0),1))</f>
        <v/>
      </c>
      <c r="M129" s="30" t="str">
        <f>IF('starší žačky'!$A129:$A130="","",INDEX(výpočty!M$3:M$500,MATCH('starší žačky'!$A129:$A130,výpočty!$S$3:$S$500,0),1))</f>
        <v/>
      </c>
      <c r="N129" s="31" t="str">
        <f>IF('starší žačky'!$A129:$A130="","",INDEX(výpočty!N$3:N$500,MATCH('starší žačky'!$A129:$A130,výpočty!$S$3:$S$500,0),1))</f>
        <v/>
      </c>
      <c r="O129" s="2" t="str">
        <f>IF('starší žačky'!A129:A130="","",INDEX(výpočty!O$3:O$500,MATCH('starší žačky'!A129:A130,výpočty!$S$3:$S$500,0),1))</f>
        <v/>
      </c>
      <c r="U129" s="28" t="str">
        <f>IF('mladší žáci '!A129:A130="","",INDEX(výpočty!AA$3:AA$500,MATCH('mladší žáci '!A129:A130,výpočty!AC$3:AC$500,0),1))</f>
        <v/>
      </c>
      <c r="V129" s="30" t="str">
        <f>IF('mladší žáci '!$A129:$A130="","",INDEX(výpočty!V$3:V$500,MATCH('mladší žáci '!$A129:$A130,výpočty!$AC$3:$AC$500,0),1))</f>
        <v/>
      </c>
      <c r="W129" s="30" t="str">
        <f>IF('mladší žáci '!$A129:$A130="","",INDEX(výpočty!W$3:W$500,MATCH('mladší žáci '!$A129:$A130,výpočty!$AC$3:$AC$500,0),1))</f>
        <v/>
      </c>
      <c r="X129" s="31" t="str">
        <f>IF('mladší žáci '!$A129:$A130="","",INDEX(výpočty!X$3:X$500,MATCH('mladší žáci '!$A129:$A130,výpočty!$AC$3:$AC$500,0),1))</f>
        <v/>
      </c>
      <c r="Y129" s="2" t="str">
        <f>IF('mladší žáci '!A129:A130="","",INDEX(výpočty!Y$3:Y$500,MATCH('mladší žáci '!A129:A130,výpočty!$AC$3:$AC$500,0),1))</f>
        <v/>
      </c>
      <c r="AE129" s="28" t="str">
        <f>IF('mladší žačky'!A129:A130="","",INDEX(výpočty!AK$3:AK$500,MATCH('mladší žačky'!A129:A130,výpočty!AM$3:AM$500,0),1))</f>
        <v/>
      </c>
      <c r="AF129" s="30" t="str">
        <f>IF('mladší žačky'!$A129:$A130="","",INDEX(výpočty!AF$3:AF$500,MATCH('mladší žačky'!$A129:$A130,výpočty!$AM$3:$AM$500,0),1))</f>
        <v/>
      </c>
      <c r="AG129" s="30" t="str">
        <f>IF('mladší žačky'!$A129:$A130="","",INDEX(výpočty!AG$3:AG$500,MATCH('mladší žačky'!$A129:$A130,výpočty!$AM$3:$AM$500,0),1))</f>
        <v/>
      </c>
      <c r="AH129" s="31" t="str">
        <f>IF('mladší žačky'!$A129:$A130="","",INDEX(výpočty!AH$3:AH$500,MATCH('mladší žačky'!$A129:$A130,výpočty!$AM$3:$AM$500,0),1))</f>
        <v/>
      </c>
      <c r="AI129" s="2" t="str">
        <f>IF('mladší žačky'!A129:A130="","",INDEX(výpočty!AI$3:AI$500,MATCH('mladší žačky'!A129:A130,výpočty!$AM$3:$AM$500,0),1))</f>
        <v/>
      </c>
    </row>
    <row r="130" spans="1:35" ht="18" x14ac:dyDescent="0.35">
      <c r="A130" s="25"/>
      <c r="B130" s="30"/>
      <c r="C130" s="30"/>
      <c r="D130" s="31"/>
      <c r="E130" s="2" t="str">
        <f>IF('starší žáci'!$A129="","",INDEX(výpočty!E$3:E$500,MATCH('starší žáci'!$A129,výpočty!$I$3:$I$500,0)+1,1))</f>
        <v/>
      </c>
      <c r="K130" s="29"/>
      <c r="L130" s="30"/>
      <c r="M130" s="30"/>
      <c r="N130" s="31"/>
      <c r="O130" s="2" t="str">
        <f>IF('starší žačky'!A129="","",INDEX(výpočty!O$3:O$500,MATCH('starší žačky'!A129,výpočty!$S$3:$S$500,0)+1,1))</f>
        <v/>
      </c>
      <c r="U130" s="29"/>
      <c r="V130" s="30"/>
      <c r="W130" s="30"/>
      <c r="X130" s="31"/>
      <c r="Y130" s="2" t="str">
        <f>IF('mladší žáci '!A129="","",INDEX(výpočty!Y$3:Y$500,MATCH('mladší žáci '!A129,výpočty!$AC$3:$AC$500,0)+1,1))</f>
        <v/>
      </c>
      <c r="AE130" s="29"/>
      <c r="AF130" s="30"/>
      <c r="AG130" s="30"/>
      <c r="AH130" s="31"/>
      <c r="AI130" s="2" t="str">
        <f>IF('mladší žačky'!A129="","",INDEX(výpočty!AI$3:AI$500,MATCH('mladší žačky'!A129,výpočty!$AM$3:$AM$500,0)+1,1))</f>
        <v/>
      </c>
    </row>
    <row r="131" spans="1:35" ht="18" x14ac:dyDescent="0.35">
      <c r="A131" s="25" t="str">
        <f>IF('starší žáci'!A131:A132="","",INDEX(výpočty!G$3:G$500,MATCH('starší žáci'!A131:A132,výpočty!I$3:I$500,0),1))</f>
        <v/>
      </c>
      <c r="B131" s="30" t="str">
        <f>IF('starší žáci'!$A131:$A132="","",INDEX(výpočty!B$3:B$500,MATCH('starší žáci'!$A131:$A132,výpočty!$I$3:$I$500,0),1))</f>
        <v/>
      </c>
      <c r="C131" s="30" t="str">
        <f>IF('starší žáci'!$A131:$A132="","",INDEX(výpočty!C$3:C$500,MATCH('starší žáci'!$A131:$A132,výpočty!$I$3:$I$500,0),1))</f>
        <v/>
      </c>
      <c r="D131" s="31" t="str">
        <f>IF('starší žáci'!$A131:$A132="","",INDEX(výpočty!D$3:D$500,MATCH('starší žáci'!$A131:$A132,výpočty!$I$3:$I$500,0),1))</f>
        <v/>
      </c>
      <c r="E131" s="2" t="str">
        <f>IF('starší žáci'!$A131:$A132="","",INDEX(výpočty!E$3:E$500,MATCH('starší žáci'!$A131:$A132,výpočty!$I$3:$I$500,0),1))</f>
        <v/>
      </c>
      <c r="K131" s="28" t="str">
        <f>IF('starší žačky'!A131:A132="","",INDEX(výpočty!Q$3:Q$500,MATCH('starší žačky'!A131:A132,výpočty!S$3:S$500,0),1))</f>
        <v/>
      </c>
      <c r="L131" s="30" t="str">
        <f>IF('starší žačky'!$A131:$A132="","",INDEX(výpočty!L$3:L$500,MATCH('starší žačky'!$A131:$A132,výpočty!$S$3:$S$500,0),1))</f>
        <v/>
      </c>
      <c r="M131" s="30" t="str">
        <f>IF('starší žačky'!$A131:$A132="","",INDEX(výpočty!M$3:M$500,MATCH('starší žačky'!$A131:$A132,výpočty!$S$3:$S$500,0),1))</f>
        <v/>
      </c>
      <c r="N131" s="31" t="str">
        <f>IF('starší žačky'!$A131:$A132="","",INDEX(výpočty!N$3:N$500,MATCH('starší žačky'!$A131:$A132,výpočty!$S$3:$S$500,0),1))</f>
        <v/>
      </c>
      <c r="O131" s="2" t="str">
        <f>IF('starší žačky'!A131:A132="","",INDEX(výpočty!O$3:O$500,MATCH('starší žačky'!A131:A132,výpočty!$S$3:$S$500,0),1))</f>
        <v/>
      </c>
      <c r="U131" s="28" t="str">
        <f>IF('mladší žáci '!A131:A132="","",INDEX(výpočty!AA$3:AA$500,MATCH('mladší žáci '!A131:A132,výpočty!AC$3:AC$500,0),1))</f>
        <v/>
      </c>
      <c r="V131" s="30" t="str">
        <f>IF('mladší žáci '!$A131:$A132="","",INDEX(výpočty!V$3:V$500,MATCH('mladší žáci '!$A131:$A132,výpočty!$AC$3:$AC$500,0),1))</f>
        <v/>
      </c>
      <c r="W131" s="30" t="str">
        <f>IF('mladší žáci '!$A131:$A132="","",INDEX(výpočty!W$3:W$500,MATCH('mladší žáci '!$A131:$A132,výpočty!$AC$3:$AC$500,0),1))</f>
        <v/>
      </c>
      <c r="X131" s="31" t="str">
        <f>IF('mladší žáci '!$A131:$A132="","",INDEX(výpočty!X$3:X$500,MATCH('mladší žáci '!$A131:$A132,výpočty!$AC$3:$AC$500,0),1))</f>
        <v/>
      </c>
      <c r="Y131" s="2" t="str">
        <f>IF('mladší žáci '!A131:A132="","",INDEX(výpočty!Y$3:Y$500,MATCH('mladší žáci '!A131:A132,výpočty!$AC$3:$AC$500,0),1))</f>
        <v/>
      </c>
      <c r="AE131" s="28" t="str">
        <f>IF('mladší žačky'!A131:A132="","",INDEX(výpočty!AK$3:AK$500,MATCH('mladší žačky'!A131:A132,výpočty!AM$3:AM$500,0),1))</f>
        <v/>
      </c>
      <c r="AF131" s="30" t="str">
        <f>IF('mladší žačky'!$A131:$A132="","",INDEX(výpočty!AF$3:AF$500,MATCH('mladší žačky'!$A131:$A132,výpočty!$AM$3:$AM$500,0),1))</f>
        <v/>
      </c>
      <c r="AG131" s="30" t="str">
        <f>IF('mladší žačky'!$A131:$A132="","",INDEX(výpočty!AG$3:AG$500,MATCH('mladší žačky'!$A131:$A132,výpočty!$AM$3:$AM$500,0),1))</f>
        <v/>
      </c>
      <c r="AH131" s="31" t="str">
        <f>IF('mladší žačky'!$A131:$A132="","",INDEX(výpočty!AH$3:AH$500,MATCH('mladší žačky'!$A131:$A132,výpočty!$AM$3:$AM$500,0),1))</f>
        <v/>
      </c>
      <c r="AI131" s="2" t="str">
        <f>IF('mladší žačky'!A131:A132="","",INDEX(výpočty!AI$3:AI$500,MATCH('mladší žačky'!A131:A132,výpočty!$AM$3:$AM$500,0),1))</f>
        <v/>
      </c>
    </row>
    <row r="132" spans="1:35" ht="18" x14ac:dyDescent="0.35">
      <c r="A132" s="25"/>
      <c r="B132" s="30"/>
      <c r="C132" s="30"/>
      <c r="D132" s="31"/>
      <c r="E132" s="2" t="str">
        <f>IF('starší žáci'!$A131="","",INDEX(výpočty!E$3:E$500,MATCH('starší žáci'!$A131,výpočty!$I$3:$I$500,0)+1,1))</f>
        <v/>
      </c>
      <c r="K132" s="29"/>
      <c r="L132" s="30"/>
      <c r="M132" s="30"/>
      <c r="N132" s="31"/>
      <c r="O132" s="2" t="str">
        <f>IF('starší žačky'!A131="","",INDEX(výpočty!O$3:O$500,MATCH('starší žačky'!A131,výpočty!$S$3:$S$500,0)+1,1))</f>
        <v/>
      </c>
      <c r="U132" s="29"/>
      <c r="V132" s="30"/>
      <c r="W132" s="30"/>
      <c r="X132" s="31"/>
      <c r="Y132" s="2" t="str">
        <f>IF('mladší žáci '!A131="","",INDEX(výpočty!Y$3:Y$500,MATCH('mladší žáci '!A131,výpočty!$AC$3:$AC$500,0)+1,1))</f>
        <v/>
      </c>
      <c r="AE132" s="29"/>
      <c r="AF132" s="30"/>
      <c r="AG132" s="30"/>
      <c r="AH132" s="31"/>
      <c r="AI132" s="2" t="str">
        <f>IF('mladší žačky'!A131="","",INDEX(výpočty!AI$3:AI$500,MATCH('mladší žačky'!A131,výpočty!$AM$3:$AM$500,0)+1,1))</f>
        <v/>
      </c>
    </row>
    <row r="133" spans="1:35" ht="18" x14ac:dyDescent="0.35">
      <c r="A133" s="25" t="str">
        <f>IF('starší žáci'!A133:A134="","",INDEX(výpočty!G$3:G$500,MATCH('starší žáci'!A133:A134,výpočty!I$3:I$500,0),1))</f>
        <v/>
      </c>
      <c r="B133" s="30" t="str">
        <f>IF('starší žáci'!$A133:$A134="","",INDEX(výpočty!B$3:B$500,MATCH('starší žáci'!$A133:$A134,výpočty!$I$3:$I$500,0),1))</f>
        <v/>
      </c>
      <c r="C133" s="30" t="str">
        <f>IF('starší žáci'!$A133:$A134="","",INDEX(výpočty!C$3:C$500,MATCH('starší žáci'!$A133:$A134,výpočty!$I$3:$I$500,0),1))</f>
        <v/>
      </c>
      <c r="D133" s="31" t="str">
        <f>IF('starší žáci'!$A133:$A134="","",INDEX(výpočty!D$3:D$500,MATCH('starší žáci'!$A133:$A134,výpočty!$I$3:$I$500,0),1))</f>
        <v/>
      </c>
      <c r="E133" s="2" t="str">
        <f>IF('starší žáci'!$A133:$A134="","",INDEX(výpočty!E$3:E$500,MATCH('starší žáci'!$A133:$A134,výpočty!$I$3:$I$500,0),1))</f>
        <v/>
      </c>
      <c r="K133" s="28" t="str">
        <f>IF('starší žačky'!A133:A134="","",INDEX(výpočty!Q$3:Q$500,MATCH('starší žačky'!A133:A134,výpočty!S$3:S$500,0),1))</f>
        <v/>
      </c>
      <c r="L133" s="30" t="str">
        <f>IF('starší žačky'!$A133:$A134="","",INDEX(výpočty!L$3:L$500,MATCH('starší žačky'!$A133:$A134,výpočty!$S$3:$S$500,0),1))</f>
        <v/>
      </c>
      <c r="M133" s="30" t="str">
        <f>IF('starší žačky'!$A133:$A134="","",INDEX(výpočty!M$3:M$500,MATCH('starší žačky'!$A133:$A134,výpočty!$S$3:$S$500,0),1))</f>
        <v/>
      </c>
      <c r="N133" s="31" t="str">
        <f>IF('starší žačky'!$A133:$A134="","",INDEX(výpočty!N$3:N$500,MATCH('starší žačky'!$A133:$A134,výpočty!$S$3:$S$500,0),1))</f>
        <v/>
      </c>
      <c r="O133" s="2" t="str">
        <f>IF('starší žačky'!A133:A134="","",INDEX(výpočty!O$3:O$500,MATCH('starší žačky'!A133:A134,výpočty!$S$3:$S$500,0),1))</f>
        <v/>
      </c>
      <c r="U133" s="28" t="str">
        <f>IF('mladší žáci '!A133:A134="","",INDEX(výpočty!AA$3:AA$500,MATCH('mladší žáci '!A133:A134,výpočty!AC$3:AC$500,0),1))</f>
        <v/>
      </c>
      <c r="V133" s="30" t="str">
        <f>IF('mladší žáci '!$A133:$A134="","",INDEX(výpočty!V$3:V$500,MATCH('mladší žáci '!$A133:$A134,výpočty!$AC$3:$AC$500,0),1))</f>
        <v/>
      </c>
      <c r="W133" s="30" t="str">
        <f>IF('mladší žáci '!$A133:$A134="","",INDEX(výpočty!W$3:W$500,MATCH('mladší žáci '!$A133:$A134,výpočty!$AC$3:$AC$500,0),1))</f>
        <v/>
      </c>
      <c r="X133" s="31" t="str">
        <f>IF('mladší žáci '!$A133:$A134="","",INDEX(výpočty!X$3:X$500,MATCH('mladší žáci '!$A133:$A134,výpočty!$AC$3:$AC$500,0),1))</f>
        <v/>
      </c>
      <c r="Y133" s="2" t="str">
        <f>IF('mladší žáci '!A133:A134="","",INDEX(výpočty!Y$3:Y$500,MATCH('mladší žáci '!A133:A134,výpočty!$AC$3:$AC$500,0),1))</f>
        <v/>
      </c>
      <c r="AE133" s="28" t="str">
        <f>IF('mladší žačky'!A133:A134="","",INDEX(výpočty!AK$3:AK$500,MATCH('mladší žačky'!A133:A134,výpočty!AM$3:AM$500,0),1))</f>
        <v/>
      </c>
      <c r="AF133" s="30" t="str">
        <f>IF('mladší žačky'!$A133:$A134="","",INDEX(výpočty!AF$3:AF$500,MATCH('mladší žačky'!$A133:$A134,výpočty!$AM$3:$AM$500,0),1))</f>
        <v/>
      </c>
      <c r="AG133" s="30" t="str">
        <f>IF('mladší žačky'!$A133:$A134="","",INDEX(výpočty!AG$3:AG$500,MATCH('mladší žačky'!$A133:$A134,výpočty!$AM$3:$AM$500,0),1))</f>
        <v/>
      </c>
      <c r="AH133" s="31" t="str">
        <f>IF('mladší žačky'!$A133:$A134="","",INDEX(výpočty!AH$3:AH$500,MATCH('mladší žačky'!$A133:$A134,výpočty!$AM$3:$AM$500,0),1))</f>
        <v/>
      </c>
      <c r="AI133" s="2" t="str">
        <f>IF('mladší žačky'!A133:A134="","",INDEX(výpočty!AI$3:AI$500,MATCH('mladší žačky'!A133:A134,výpočty!$AM$3:$AM$500,0),1))</f>
        <v/>
      </c>
    </row>
    <row r="134" spans="1:35" ht="18" x14ac:dyDescent="0.35">
      <c r="A134" s="25"/>
      <c r="B134" s="30"/>
      <c r="C134" s="30"/>
      <c r="D134" s="31"/>
      <c r="E134" s="2" t="str">
        <f>IF('starší žáci'!$A133="","",INDEX(výpočty!E$3:E$500,MATCH('starší žáci'!$A133,výpočty!$I$3:$I$500,0)+1,1))</f>
        <v/>
      </c>
      <c r="K134" s="29"/>
      <c r="L134" s="30"/>
      <c r="M134" s="30"/>
      <c r="N134" s="31"/>
      <c r="O134" s="2" t="str">
        <f>IF('starší žačky'!A133="","",INDEX(výpočty!O$3:O$500,MATCH('starší žačky'!A133,výpočty!$S$3:$S$500,0)+1,1))</f>
        <v/>
      </c>
      <c r="U134" s="29"/>
      <c r="V134" s="30"/>
      <c r="W134" s="30"/>
      <c r="X134" s="31"/>
      <c r="Y134" s="2" t="str">
        <f>IF('mladší žáci '!A133="","",INDEX(výpočty!Y$3:Y$500,MATCH('mladší žáci '!A133,výpočty!$AC$3:$AC$500,0)+1,1))</f>
        <v/>
      </c>
      <c r="AE134" s="29"/>
      <c r="AF134" s="30"/>
      <c r="AG134" s="30"/>
      <c r="AH134" s="31"/>
      <c r="AI134" s="2" t="str">
        <f>IF('mladší žačky'!A133="","",INDEX(výpočty!AI$3:AI$500,MATCH('mladší žačky'!A133,výpočty!$AM$3:$AM$500,0)+1,1))</f>
        <v/>
      </c>
    </row>
    <row r="135" spans="1:35" ht="18" x14ac:dyDescent="0.35">
      <c r="A135" s="25" t="str">
        <f>IF('starší žáci'!A135:A136="","",INDEX(výpočty!G$3:G$500,MATCH('starší žáci'!A135:A136,výpočty!I$3:I$500,0),1))</f>
        <v/>
      </c>
      <c r="B135" s="30" t="str">
        <f>IF('starší žáci'!$A135:$A136="","",INDEX(výpočty!B$3:B$500,MATCH('starší žáci'!$A135:$A136,výpočty!$I$3:$I$500,0),1))</f>
        <v/>
      </c>
      <c r="C135" s="30" t="str">
        <f>IF('starší žáci'!$A135:$A136="","",INDEX(výpočty!C$3:C$500,MATCH('starší žáci'!$A135:$A136,výpočty!$I$3:$I$500,0),1))</f>
        <v/>
      </c>
      <c r="D135" s="31" t="str">
        <f>IF('starší žáci'!$A135:$A136="","",INDEX(výpočty!D$3:D$500,MATCH('starší žáci'!$A135:$A136,výpočty!$I$3:$I$500,0),1))</f>
        <v/>
      </c>
      <c r="E135" s="2" t="str">
        <f>IF('starší žáci'!$A135:$A136="","",INDEX(výpočty!E$3:E$500,MATCH('starší žáci'!$A135:$A136,výpočty!$I$3:$I$500,0),1))</f>
        <v/>
      </c>
      <c r="K135" s="28" t="str">
        <f>IF('starší žačky'!A135:A136="","",INDEX(výpočty!Q$3:Q$500,MATCH('starší žačky'!A135:A136,výpočty!S$3:S$500,0),1))</f>
        <v/>
      </c>
      <c r="L135" s="30" t="str">
        <f>IF('starší žačky'!$A135:$A136="","",INDEX(výpočty!L$3:L$500,MATCH('starší žačky'!$A135:$A136,výpočty!$S$3:$S$500,0),1))</f>
        <v/>
      </c>
      <c r="M135" s="30" t="str">
        <f>IF('starší žačky'!$A135:$A136="","",INDEX(výpočty!M$3:M$500,MATCH('starší žačky'!$A135:$A136,výpočty!$S$3:$S$500,0),1))</f>
        <v/>
      </c>
      <c r="N135" s="31" t="str">
        <f>IF('starší žačky'!$A135:$A136="","",INDEX(výpočty!N$3:N$500,MATCH('starší žačky'!$A135:$A136,výpočty!$S$3:$S$500,0),1))</f>
        <v/>
      </c>
      <c r="O135" s="2" t="str">
        <f>IF('starší žačky'!A135:A136="","",INDEX(výpočty!O$3:O$500,MATCH('starší žačky'!A135:A136,výpočty!$S$3:$S$500,0),1))</f>
        <v/>
      </c>
      <c r="U135" s="28" t="str">
        <f>IF('mladší žáci '!A135:A136="","",INDEX(výpočty!AA$3:AA$500,MATCH('mladší žáci '!A135:A136,výpočty!AC$3:AC$500,0),1))</f>
        <v/>
      </c>
      <c r="V135" s="30" t="str">
        <f>IF('mladší žáci '!$A135:$A136="","",INDEX(výpočty!V$3:V$500,MATCH('mladší žáci '!$A135:$A136,výpočty!$AC$3:$AC$500,0),1))</f>
        <v/>
      </c>
      <c r="W135" s="30" t="str">
        <f>IF('mladší žáci '!$A135:$A136="","",INDEX(výpočty!W$3:W$500,MATCH('mladší žáci '!$A135:$A136,výpočty!$AC$3:$AC$500,0),1))</f>
        <v/>
      </c>
      <c r="X135" s="31" t="str">
        <f>IF('mladší žáci '!$A135:$A136="","",INDEX(výpočty!X$3:X$500,MATCH('mladší žáci '!$A135:$A136,výpočty!$AC$3:$AC$500,0),1))</f>
        <v/>
      </c>
      <c r="Y135" s="2" t="str">
        <f>IF('mladší žáci '!A135:A136="","",INDEX(výpočty!Y$3:Y$500,MATCH('mladší žáci '!A135:A136,výpočty!$AC$3:$AC$500,0),1))</f>
        <v/>
      </c>
      <c r="AE135" s="28" t="str">
        <f>IF('mladší žačky'!A135:A136="","",INDEX(výpočty!AK$3:AK$500,MATCH('mladší žačky'!A135:A136,výpočty!AM$3:AM$500,0),1))</f>
        <v/>
      </c>
      <c r="AF135" s="30" t="str">
        <f>IF('mladší žačky'!$A135:$A136="","",INDEX(výpočty!AF$3:AF$500,MATCH('mladší žačky'!$A135:$A136,výpočty!$AM$3:$AM$500,0),1))</f>
        <v/>
      </c>
      <c r="AG135" s="30" t="str">
        <f>IF('mladší žačky'!$A135:$A136="","",INDEX(výpočty!AG$3:AG$500,MATCH('mladší žačky'!$A135:$A136,výpočty!$AM$3:$AM$500,0),1))</f>
        <v/>
      </c>
      <c r="AH135" s="31" t="str">
        <f>IF('mladší žačky'!$A135:$A136="","",INDEX(výpočty!AH$3:AH$500,MATCH('mladší žačky'!$A135:$A136,výpočty!$AM$3:$AM$500,0),1))</f>
        <v/>
      </c>
      <c r="AI135" s="2" t="str">
        <f>IF('mladší žačky'!A135:A136="","",INDEX(výpočty!AI$3:AI$500,MATCH('mladší žačky'!A135:A136,výpočty!$AM$3:$AM$500,0),1))</f>
        <v/>
      </c>
    </row>
    <row r="136" spans="1:35" ht="18" x14ac:dyDescent="0.35">
      <c r="A136" s="25"/>
      <c r="B136" s="30"/>
      <c r="C136" s="30"/>
      <c r="D136" s="31"/>
      <c r="E136" s="2" t="str">
        <f>IF('starší žáci'!$A135="","",INDEX(výpočty!E$3:E$500,MATCH('starší žáci'!$A135,výpočty!$I$3:$I$500,0)+1,1))</f>
        <v/>
      </c>
      <c r="K136" s="29"/>
      <c r="L136" s="30"/>
      <c r="M136" s="30"/>
      <c r="N136" s="31"/>
      <c r="O136" s="2" t="str">
        <f>IF('starší žačky'!A135="","",INDEX(výpočty!O$3:O$500,MATCH('starší žačky'!A135,výpočty!$S$3:$S$500,0)+1,1))</f>
        <v/>
      </c>
      <c r="U136" s="29"/>
      <c r="V136" s="30"/>
      <c r="W136" s="30"/>
      <c r="X136" s="31"/>
      <c r="Y136" s="2" t="str">
        <f>IF('mladší žáci '!A135="","",INDEX(výpočty!Y$3:Y$500,MATCH('mladší žáci '!A135,výpočty!$AC$3:$AC$500,0)+1,1))</f>
        <v/>
      </c>
      <c r="AE136" s="29"/>
      <c r="AF136" s="30"/>
      <c r="AG136" s="30"/>
      <c r="AH136" s="31"/>
      <c r="AI136" s="2" t="str">
        <f>IF('mladší žačky'!A135="","",INDEX(výpočty!AI$3:AI$500,MATCH('mladší žačky'!A135,výpočty!$AM$3:$AM$500,0)+1,1))</f>
        <v/>
      </c>
    </row>
    <row r="137" spans="1:35" ht="18" x14ac:dyDescent="0.35">
      <c r="A137" s="25" t="str">
        <f>IF('starší žáci'!A137:A138="","",INDEX(výpočty!G$3:G$500,MATCH('starší žáci'!A137:A138,výpočty!I$3:I$500,0),1))</f>
        <v/>
      </c>
      <c r="B137" s="30" t="str">
        <f>IF('starší žáci'!$A137:$A138="","",INDEX(výpočty!B$3:B$500,MATCH('starší žáci'!$A137:$A138,výpočty!$I$3:$I$500,0),1))</f>
        <v/>
      </c>
      <c r="C137" s="30" t="str">
        <f>IF('starší žáci'!$A137:$A138="","",INDEX(výpočty!C$3:C$500,MATCH('starší žáci'!$A137:$A138,výpočty!$I$3:$I$500,0),1))</f>
        <v/>
      </c>
      <c r="D137" s="31" t="str">
        <f>IF('starší žáci'!$A137:$A138="","",INDEX(výpočty!D$3:D$500,MATCH('starší žáci'!$A137:$A138,výpočty!$I$3:$I$500,0),1))</f>
        <v/>
      </c>
      <c r="E137" s="2" t="str">
        <f>IF('starší žáci'!$A137:$A138="","",INDEX(výpočty!E$3:E$500,MATCH('starší žáci'!$A137:$A138,výpočty!$I$3:$I$500,0),1))</f>
        <v/>
      </c>
      <c r="K137" s="28" t="str">
        <f>IF('starší žačky'!A137:A138="","",INDEX(výpočty!Q$3:Q$500,MATCH('starší žačky'!A137:A138,výpočty!S$3:S$500,0),1))</f>
        <v/>
      </c>
      <c r="L137" s="30" t="str">
        <f>IF('starší žačky'!$A137:$A138="","",INDEX(výpočty!L$3:L$500,MATCH('starší žačky'!$A137:$A138,výpočty!$S$3:$S$500,0),1))</f>
        <v/>
      </c>
      <c r="M137" s="30" t="str">
        <f>IF('starší žačky'!$A137:$A138="","",INDEX(výpočty!M$3:M$500,MATCH('starší žačky'!$A137:$A138,výpočty!$S$3:$S$500,0),1))</f>
        <v/>
      </c>
      <c r="N137" s="31" t="str">
        <f>IF('starší žačky'!$A137:$A138="","",INDEX(výpočty!N$3:N$500,MATCH('starší žačky'!$A137:$A138,výpočty!$S$3:$S$500,0),1))</f>
        <v/>
      </c>
      <c r="O137" s="2" t="str">
        <f>IF('starší žačky'!A137:A138="","",INDEX(výpočty!O$3:O$500,MATCH('starší žačky'!A137:A138,výpočty!$S$3:$S$500,0),1))</f>
        <v/>
      </c>
      <c r="U137" s="28" t="str">
        <f>IF('mladší žáci '!A137:A138="","",INDEX(výpočty!AA$3:AA$500,MATCH('mladší žáci '!A137:A138,výpočty!AC$3:AC$500,0),1))</f>
        <v/>
      </c>
      <c r="V137" s="30" t="str">
        <f>IF('mladší žáci '!$A137:$A138="","",INDEX(výpočty!V$3:V$500,MATCH('mladší žáci '!$A137:$A138,výpočty!$AC$3:$AC$500,0),1))</f>
        <v/>
      </c>
      <c r="W137" s="30" t="str">
        <f>IF('mladší žáci '!$A137:$A138="","",INDEX(výpočty!W$3:W$500,MATCH('mladší žáci '!$A137:$A138,výpočty!$AC$3:$AC$500,0),1))</f>
        <v/>
      </c>
      <c r="X137" s="31" t="str">
        <f>IF('mladší žáci '!$A137:$A138="","",INDEX(výpočty!X$3:X$500,MATCH('mladší žáci '!$A137:$A138,výpočty!$AC$3:$AC$500,0),1))</f>
        <v/>
      </c>
      <c r="Y137" s="2" t="str">
        <f>IF('mladší žáci '!A137:A138="","",INDEX(výpočty!Y$3:Y$500,MATCH('mladší žáci '!A137:A138,výpočty!$AC$3:$AC$500,0),1))</f>
        <v/>
      </c>
      <c r="AE137" s="28" t="str">
        <f>IF('mladší žačky'!A137:A138="","",INDEX(výpočty!AK$3:AK$500,MATCH('mladší žačky'!A137:A138,výpočty!AM$3:AM$500,0),1))</f>
        <v/>
      </c>
      <c r="AF137" s="30" t="str">
        <f>IF('mladší žačky'!$A137:$A138="","",INDEX(výpočty!AF$3:AF$500,MATCH('mladší žačky'!$A137:$A138,výpočty!$AM$3:$AM$500,0),1))</f>
        <v/>
      </c>
      <c r="AG137" s="30" t="str">
        <f>IF('mladší žačky'!$A137:$A138="","",INDEX(výpočty!AG$3:AG$500,MATCH('mladší žačky'!$A137:$A138,výpočty!$AM$3:$AM$500,0),1))</f>
        <v/>
      </c>
      <c r="AH137" s="31" t="str">
        <f>IF('mladší žačky'!$A137:$A138="","",INDEX(výpočty!AH$3:AH$500,MATCH('mladší žačky'!$A137:$A138,výpočty!$AM$3:$AM$500,0),1))</f>
        <v/>
      </c>
      <c r="AI137" s="2" t="str">
        <f>IF('mladší žačky'!A137:A138="","",INDEX(výpočty!AI$3:AI$500,MATCH('mladší žačky'!A137:A138,výpočty!$AM$3:$AM$500,0),1))</f>
        <v/>
      </c>
    </row>
    <row r="138" spans="1:35" ht="18" x14ac:dyDescent="0.35">
      <c r="A138" s="25"/>
      <c r="B138" s="30"/>
      <c r="C138" s="30"/>
      <c r="D138" s="31"/>
      <c r="E138" s="2" t="str">
        <f>IF('starší žáci'!$A137="","",INDEX(výpočty!E$3:E$500,MATCH('starší žáci'!$A137,výpočty!$I$3:$I$500,0)+1,1))</f>
        <v/>
      </c>
      <c r="K138" s="29"/>
      <c r="L138" s="30"/>
      <c r="M138" s="30"/>
      <c r="N138" s="31"/>
      <c r="O138" s="2" t="str">
        <f>IF('starší žačky'!A137="","",INDEX(výpočty!O$3:O$500,MATCH('starší žačky'!A137,výpočty!$S$3:$S$500,0)+1,1))</f>
        <v/>
      </c>
      <c r="U138" s="29"/>
      <c r="V138" s="30"/>
      <c r="W138" s="30"/>
      <c r="X138" s="31"/>
      <c r="Y138" s="2" t="str">
        <f>IF('mladší žáci '!A137="","",INDEX(výpočty!Y$3:Y$500,MATCH('mladší žáci '!A137,výpočty!$AC$3:$AC$500,0)+1,1))</f>
        <v/>
      </c>
      <c r="AE138" s="29"/>
      <c r="AF138" s="30"/>
      <c r="AG138" s="30"/>
      <c r="AH138" s="31"/>
      <c r="AI138" s="2" t="str">
        <f>IF('mladší žačky'!A137="","",INDEX(výpočty!AI$3:AI$500,MATCH('mladší žačky'!A137,výpočty!$AM$3:$AM$500,0)+1,1))</f>
        <v/>
      </c>
    </row>
    <row r="139" spans="1:35" ht="18" x14ac:dyDescent="0.35">
      <c r="A139" s="25" t="str">
        <f>IF('starší žáci'!A139:A140="","",INDEX(výpočty!G$3:G$500,MATCH('starší žáci'!A139:A140,výpočty!I$3:I$500,0),1))</f>
        <v/>
      </c>
      <c r="B139" s="30" t="str">
        <f>IF('starší žáci'!$A139:$A140="","",INDEX(výpočty!B$3:B$500,MATCH('starší žáci'!$A139:$A140,výpočty!$I$3:$I$500,0),1))</f>
        <v/>
      </c>
      <c r="C139" s="30" t="str">
        <f>IF('starší žáci'!$A139:$A140="","",INDEX(výpočty!C$3:C$500,MATCH('starší žáci'!$A139:$A140,výpočty!$I$3:$I$500,0),1))</f>
        <v/>
      </c>
      <c r="D139" s="31" t="str">
        <f>IF('starší žáci'!$A139:$A140="","",INDEX(výpočty!D$3:D$500,MATCH('starší žáci'!$A139:$A140,výpočty!$I$3:$I$500,0),1))</f>
        <v/>
      </c>
      <c r="E139" s="2" t="str">
        <f>IF('starší žáci'!$A139:$A140="","",INDEX(výpočty!E$3:E$500,MATCH('starší žáci'!$A139:$A140,výpočty!$I$3:$I$500,0),1))</f>
        <v/>
      </c>
      <c r="K139" s="28" t="str">
        <f>IF('starší žačky'!A139:A140="","",INDEX(výpočty!Q$3:Q$500,MATCH('starší žačky'!A139:A140,výpočty!S$3:S$500,0),1))</f>
        <v/>
      </c>
      <c r="L139" s="30" t="str">
        <f>IF('starší žačky'!$A139:$A140="","",INDEX(výpočty!L$3:L$500,MATCH('starší žačky'!$A139:$A140,výpočty!$S$3:$S$500,0),1))</f>
        <v/>
      </c>
      <c r="M139" s="30" t="str">
        <f>IF('starší žačky'!$A139:$A140="","",INDEX(výpočty!M$3:M$500,MATCH('starší žačky'!$A139:$A140,výpočty!$S$3:$S$500,0),1))</f>
        <v/>
      </c>
      <c r="N139" s="31" t="str">
        <f>IF('starší žačky'!$A139:$A140="","",INDEX(výpočty!N$3:N$500,MATCH('starší žačky'!$A139:$A140,výpočty!$S$3:$S$500,0),1))</f>
        <v/>
      </c>
      <c r="O139" s="2" t="str">
        <f>IF('starší žačky'!A139:A140="","",INDEX(výpočty!O$3:O$500,MATCH('starší žačky'!A139:A140,výpočty!$S$3:$S$500,0),1))</f>
        <v/>
      </c>
      <c r="U139" s="28" t="str">
        <f>IF('mladší žáci '!A139:A140="","",INDEX(výpočty!AA$3:AA$500,MATCH('mladší žáci '!A139:A140,výpočty!AC$3:AC$500,0),1))</f>
        <v/>
      </c>
      <c r="V139" s="30" t="str">
        <f>IF('mladší žáci '!$A139:$A140="","",INDEX(výpočty!V$3:V$500,MATCH('mladší žáci '!$A139:$A140,výpočty!$AC$3:$AC$500,0),1))</f>
        <v/>
      </c>
      <c r="W139" s="30" t="str">
        <f>IF('mladší žáci '!$A139:$A140="","",INDEX(výpočty!W$3:W$500,MATCH('mladší žáci '!$A139:$A140,výpočty!$AC$3:$AC$500,0),1))</f>
        <v/>
      </c>
      <c r="X139" s="31" t="str">
        <f>IF('mladší žáci '!$A139:$A140="","",INDEX(výpočty!X$3:X$500,MATCH('mladší žáci '!$A139:$A140,výpočty!$AC$3:$AC$500,0),1))</f>
        <v/>
      </c>
      <c r="Y139" s="2" t="str">
        <f>IF('mladší žáci '!A139:A140="","",INDEX(výpočty!Y$3:Y$500,MATCH('mladší žáci '!A139:A140,výpočty!$AC$3:$AC$500,0),1))</f>
        <v/>
      </c>
      <c r="AE139" s="28" t="str">
        <f>IF('mladší žačky'!A139:A140="","",INDEX(výpočty!AK$3:AK$500,MATCH('mladší žačky'!A139:A140,výpočty!AM$3:AM$500,0),1))</f>
        <v/>
      </c>
      <c r="AF139" s="30" t="str">
        <f>IF('mladší žačky'!$A139:$A140="","",INDEX(výpočty!AF$3:AF$500,MATCH('mladší žačky'!$A139:$A140,výpočty!$AM$3:$AM$500,0),1))</f>
        <v/>
      </c>
      <c r="AG139" s="30" t="str">
        <f>IF('mladší žačky'!$A139:$A140="","",INDEX(výpočty!AG$3:AG$500,MATCH('mladší žačky'!$A139:$A140,výpočty!$AM$3:$AM$500,0),1))</f>
        <v/>
      </c>
      <c r="AH139" s="31" t="str">
        <f>IF('mladší žačky'!$A139:$A140="","",INDEX(výpočty!AH$3:AH$500,MATCH('mladší žačky'!$A139:$A140,výpočty!$AM$3:$AM$500,0),1))</f>
        <v/>
      </c>
      <c r="AI139" s="2" t="str">
        <f>IF('mladší žačky'!A139:A140="","",INDEX(výpočty!AI$3:AI$500,MATCH('mladší žačky'!A139:A140,výpočty!$AM$3:$AM$500,0),1))</f>
        <v/>
      </c>
    </row>
    <row r="140" spans="1:35" ht="18" x14ac:dyDescent="0.35">
      <c r="A140" s="25"/>
      <c r="B140" s="30"/>
      <c r="C140" s="30"/>
      <c r="D140" s="31"/>
      <c r="E140" s="2" t="str">
        <f>IF('starší žáci'!$A139="","",INDEX(výpočty!E$3:E$500,MATCH('starší žáci'!$A139,výpočty!$I$3:$I$500,0)+1,1))</f>
        <v/>
      </c>
      <c r="K140" s="29"/>
      <c r="L140" s="30"/>
      <c r="M140" s="30"/>
      <c r="N140" s="31"/>
      <c r="O140" s="2" t="str">
        <f>IF('starší žačky'!A139="","",INDEX(výpočty!O$3:O$500,MATCH('starší žačky'!A139,výpočty!$S$3:$S$500,0)+1,1))</f>
        <v/>
      </c>
      <c r="U140" s="29"/>
      <c r="V140" s="30"/>
      <c r="W140" s="30"/>
      <c r="X140" s="31"/>
      <c r="Y140" s="2" t="str">
        <f>IF('mladší žáci '!A139="","",INDEX(výpočty!Y$3:Y$500,MATCH('mladší žáci '!A139,výpočty!$AC$3:$AC$500,0)+1,1))</f>
        <v/>
      </c>
      <c r="AE140" s="29"/>
      <c r="AF140" s="30"/>
      <c r="AG140" s="30"/>
      <c r="AH140" s="31"/>
      <c r="AI140" s="2" t="str">
        <f>IF('mladší žačky'!A139="","",INDEX(výpočty!AI$3:AI$500,MATCH('mladší žačky'!A139,výpočty!$AM$3:$AM$500,0)+1,1))</f>
        <v/>
      </c>
    </row>
    <row r="141" spans="1:35" ht="18" x14ac:dyDescent="0.35">
      <c r="A141" s="25" t="str">
        <f>IF('starší žáci'!A141:A142="","",INDEX(výpočty!G$3:G$500,MATCH('starší žáci'!A141:A142,výpočty!I$3:I$500,0),1))</f>
        <v/>
      </c>
      <c r="B141" s="30" t="str">
        <f>IF('starší žáci'!$A141:$A142="","",INDEX(výpočty!B$3:B$500,MATCH('starší žáci'!$A141:$A142,výpočty!$I$3:$I$500,0),1))</f>
        <v/>
      </c>
      <c r="C141" s="30" t="str">
        <f>IF('starší žáci'!$A141:$A142="","",INDEX(výpočty!C$3:C$500,MATCH('starší žáci'!$A141:$A142,výpočty!$I$3:$I$500,0),1))</f>
        <v/>
      </c>
      <c r="D141" s="31" t="str">
        <f>IF('starší žáci'!$A141:$A142="","",INDEX(výpočty!D$3:D$500,MATCH('starší žáci'!$A141:$A142,výpočty!$I$3:$I$500,0),1))</f>
        <v/>
      </c>
      <c r="E141" s="2" t="str">
        <f>IF('starší žáci'!$A141:$A142="","",INDEX(výpočty!E$3:E$500,MATCH('starší žáci'!$A141:$A142,výpočty!$I$3:$I$500,0),1))</f>
        <v/>
      </c>
      <c r="K141" s="28" t="str">
        <f>IF('starší žačky'!A141:A142="","",INDEX(výpočty!Q$3:Q$500,MATCH('starší žačky'!A141:A142,výpočty!S$3:S$500,0),1))</f>
        <v/>
      </c>
      <c r="L141" s="30" t="str">
        <f>IF('starší žačky'!$A141:$A142="","",INDEX(výpočty!L$3:L$500,MATCH('starší žačky'!$A141:$A142,výpočty!$S$3:$S$500,0),1))</f>
        <v/>
      </c>
      <c r="M141" s="30" t="str">
        <f>IF('starší žačky'!$A141:$A142="","",INDEX(výpočty!M$3:M$500,MATCH('starší žačky'!$A141:$A142,výpočty!$S$3:$S$500,0),1))</f>
        <v/>
      </c>
      <c r="N141" s="31" t="str">
        <f>IF('starší žačky'!$A141:$A142="","",INDEX(výpočty!N$3:N$500,MATCH('starší žačky'!$A141:$A142,výpočty!$S$3:$S$500,0),1))</f>
        <v/>
      </c>
      <c r="O141" s="2" t="str">
        <f>IF('starší žačky'!A141:A142="","",INDEX(výpočty!O$3:O$500,MATCH('starší žačky'!A141:A142,výpočty!$S$3:$S$500,0),1))</f>
        <v/>
      </c>
      <c r="U141" s="28" t="str">
        <f>IF('mladší žáci '!A141:A142="","",INDEX(výpočty!AA$3:AA$500,MATCH('mladší žáci '!A141:A142,výpočty!AC$3:AC$500,0),1))</f>
        <v/>
      </c>
      <c r="V141" s="30" t="str">
        <f>IF('mladší žáci '!$A141:$A142="","",INDEX(výpočty!V$3:V$500,MATCH('mladší žáci '!$A141:$A142,výpočty!$AC$3:$AC$500,0),1))</f>
        <v/>
      </c>
      <c r="W141" s="30" t="str">
        <f>IF('mladší žáci '!$A141:$A142="","",INDEX(výpočty!W$3:W$500,MATCH('mladší žáci '!$A141:$A142,výpočty!$AC$3:$AC$500,0),1))</f>
        <v/>
      </c>
      <c r="X141" s="31" t="str">
        <f>IF('mladší žáci '!$A141:$A142="","",INDEX(výpočty!X$3:X$500,MATCH('mladší žáci '!$A141:$A142,výpočty!$AC$3:$AC$500,0),1))</f>
        <v/>
      </c>
      <c r="Y141" s="2" t="str">
        <f>IF('mladší žáci '!A141:A142="","",INDEX(výpočty!Y$3:Y$500,MATCH('mladší žáci '!A141:A142,výpočty!$AC$3:$AC$500,0),1))</f>
        <v/>
      </c>
      <c r="AE141" s="28" t="str">
        <f>IF('mladší žačky'!A141:A142="","",INDEX(výpočty!AK$3:AK$500,MATCH('mladší žačky'!A141:A142,výpočty!AM$3:AM$500,0),1))</f>
        <v/>
      </c>
      <c r="AF141" s="30" t="str">
        <f>IF('mladší žačky'!$A141:$A142="","",INDEX(výpočty!AF$3:AF$500,MATCH('mladší žačky'!$A141:$A142,výpočty!$AM$3:$AM$500,0),1))</f>
        <v/>
      </c>
      <c r="AG141" s="30" t="str">
        <f>IF('mladší žačky'!$A141:$A142="","",INDEX(výpočty!AG$3:AG$500,MATCH('mladší žačky'!$A141:$A142,výpočty!$AM$3:$AM$500,0),1))</f>
        <v/>
      </c>
      <c r="AH141" s="31" t="str">
        <f>IF('mladší žačky'!$A141:$A142="","",INDEX(výpočty!AH$3:AH$500,MATCH('mladší žačky'!$A141:$A142,výpočty!$AM$3:$AM$500,0),1))</f>
        <v/>
      </c>
      <c r="AI141" s="2" t="str">
        <f>IF('mladší žačky'!A141:A142="","",INDEX(výpočty!AI$3:AI$500,MATCH('mladší žačky'!A141:A142,výpočty!$AM$3:$AM$500,0),1))</f>
        <v/>
      </c>
    </row>
    <row r="142" spans="1:35" ht="18" x14ac:dyDescent="0.35">
      <c r="A142" s="25"/>
      <c r="B142" s="30"/>
      <c r="C142" s="30"/>
      <c r="D142" s="31"/>
      <c r="E142" s="2" t="str">
        <f>IF('starší žáci'!$A141="","",INDEX(výpočty!E$3:E$500,MATCH('starší žáci'!$A141,výpočty!$I$3:$I$500,0)+1,1))</f>
        <v/>
      </c>
      <c r="K142" s="29"/>
      <c r="L142" s="30"/>
      <c r="M142" s="30"/>
      <c r="N142" s="31"/>
      <c r="O142" s="2" t="str">
        <f>IF('starší žačky'!A141="","",INDEX(výpočty!O$3:O$500,MATCH('starší žačky'!A141,výpočty!$S$3:$S$500,0)+1,1))</f>
        <v/>
      </c>
      <c r="U142" s="29"/>
      <c r="V142" s="30"/>
      <c r="W142" s="30"/>
      <c r="X142" s="31"/>
      <c r="Y142" s="2" t="str">
        <f>IF('mladší žáci '!A141="","",INDEX(výpočty!Y$3:Y$500,MATCH('mladší žáci '!A141,výpočty!$AC$3:$AC$500,0)+1,1))</f>
        <v/>
      </c>
      <c r="AE142" s="29"/>
      <c r="AF142" s="30"/>
      <c r="AG142" s="30"/>
      <c r="AH142" s="31"/>
      <c r="AI142" s="2" t="str">
        <f>IF('mladší žačky'!A141="","",INDEX(výpočty!AI$3:AI$500,MATCH('mladší žačky'!A141,výpočty!$AM$3:$AM$500,0)+1,1))</f>
        <v/>
      </c>
    </row>
    <row r="143" spans="1:35" ht="18" x14ac:dyDescent="0.35">
      <c r="A143" s="25" t="str">
        <f>IF('starší žáci'!A143:A144="","",INDEX(výpočty!G$3:G$500,MATCH('starší žáci'!A143:A144,výpočty!I$3:I$500,0),1))</f>
        <v/>
      </c>
      <c r="B143" s="30" t="str">
        <f>IF('starší žáci'!$A143:$A144="","",INDEX(výpočty!B$3:B$500,MATCH('starší žáci'!$A143:$A144,výpočty!$I$3:$I$500,0),1))</f>
        <v/>
      </c>
      <c r="C143" s="30" t="str">
        <f>IF('starší žáci'!$A143:$A144="","",INDEX(výpočty!C$3:C$500,MATCH('starší žáci'!$A143:$A144,výpočty!$I$3:$I$500,0),1))</f>
        <v/>
      </c>
      <c r="D143" s="31" t="str">
        <f>IF('starší žáci'!$A143:$A144="","",INDEX(výpočty!D$3:D$500,MATCH('starší žáci'!$A143:$A144,výpočty!$I$3:$I$500,0),1))</f>
        <v/>
      </c>
      <c r="E143" s="2" t="str">
        <f>IF('starší žáci'!$A143:$A144="","",INDEX(výpočty!E$3:E$500,MATCH('starší žáci'!$A143:$A144,výpočty!$I$3:$I$500,0),1))</f>
        <v/>
      </c>
      <c r="K143" s="28" t="str">
        <f>IF('starší žačky'!A143:A144="","",INDEX(výpočty!Q$3:Q$500,MATCH('starší žačky'!A143:A144,výpočty!S$3:S$500,0),1))</f>
        <v/>
      </c>
      <c r="L143" s="30" t="str">
        <f>IF('starší žačky'!$A143:$A144="","",INDEX(výpočty!L$3:L$500,MATCH('starší žačky'!$A143:$A144,výpočty!$S$3:$S$500,0),1))</f>
        <v/>
      </c>
      <c r="M143" s="30" t="str">
        <f>IF('starší žačky'!$A143:$A144="","",INDEX(výpočty!M$3:M$500,MATCH('starší žačky'!$A143:$A144,výpočty!$S$3:$S$500,0),1))</f>
        <v/>
      </c>
      <c r="N143" s="31" t="str">
        <f>IF('starší žačky'!$A143:$A144="","",INDEX(výpočty!N$3:N$500,MATCH('starší žačky'!$A143:$A144,výpočty!$S$3:$S$500,0),1))</f>
        <v/>
      </c>
      <c r="O143" s="2" t="str">
        <f>IF('starší žačky'!A143:A144="","",INDEX(výpočty!O$3:O$500,MATCH('starší žačky'!A143:A144,výpočty!$S$3:$S$500,0),1))</f>
        <v/>
      </c>
      <c r="U143" s="28" t="str">
        <f>IF('mladší žáci '!A143:A144="","",INDEX(výpočty!AA$3:AA$500,MATCH('mladší žáci '!A143:A144,výpočty!AC$3:AC$500,0),1))</f>
        <v/>
      </c>
      <c r="V143" s="30" t="str">
        <f>IF('mladší žáci '!$A143:$A144="","",INDEX(výpočty!V$3:V$500,MATCH('mladší žáci '!$A143:$A144,výpočty!$AC$3:$AC$500,0),1))</f>
        <v/>
      </c>
      <c r="W143" s="30" t="str">
        <f>IF('mladší žáci '!$A143:$A144="","",INDEX(výpočty!W$3:W$500,MATCH('mladší žáci '!$A143:$A144,výpočty!$AC$3:$AC$500,0),1))</f>
        <v/>
      </c>
      <c r="X143" s="31" t="str">
        <f>IF('mladší žáci '!$A143:$A144="","",INDEX(výpočty!X$3:X$500,MATCH('mladší žáci '!$A143:$A144,výpočty!$AC$3:$AC$500,0),1))</f>
        <v/>
      </c>
      <c r="Y143" s="2" t="str">
        <f>IF('mladší žáci '!A143:A144="","",INDEX(výpočty!Y$3:Y$500,MATCH('mladší žáci '!A143:A144,výpočty!$AC$3:$AC$500,0),1))</f>
        <v/>
      </c>
      <c r="AE143" s="28" t="str">
        <f>IF('mladší žačky'!A143:A144="","",INDEX(výpočty!AK$3:AK$500,MATCH('mladší žačky'!A143:A144,výpočty!AM$3:AM$500,0),1))</f>
        <v/>
      </c>
      <c r="AF143" s="30" t="str">
        <f>IF('mladší žačky'!$A143:$A144="","",INDEX(výpočty!AF$3:AF$500,MATCH('mladší žačky'!$A143:$A144,výpočty!$AM$3:$AM$500,0),1))</f>
        <v/>
      </c>
      <c r="AG143" s="30" t="str">
        <f>IF('mladší žačky'!$A143:$A144="","",INDEX(výpočty!AG$3:AG$500,MATCH('mladší žačky'!$A143:$A144,výpočty!$AM$3:$AM$500,0),1))</f>
        <v/>
      </c>
      <c r="AH143" s="31" t="str">
        <f>IF('mladší žačky'!$A143:$A144="","",INDEX(výpočty!AH$3:AH$500,MATCH('mladší žačky'!$A143:$A144,výpočty!$AM$3:$AM$500,0),1))</f>
        <v/>
      </c>
      <c r="AI143" s="2" t="str">
        <f>IF('mladší žačky'!A143:A144="","",INDEX(výpočty!AI$3:AI$500,MATCH('mladší žačky'!A143:A144,výpočty!$AM$3:$AM$500,0),1))</f>
        <v/>
      </c>
    </row>
    <row r="144" spans="1:35" ht="18" x14ac:dyDescent="0.35">
      <c r="A144" s="25"/>
      <c r="B144" s="30"/>
      <c r="C144" s="30"/>
      <c r="D144" s="31"/>
      <c r="E144" s="2" t="str">
        <f>IF('starší žáci'!$A143="","",INDEX(výpočty!E$3:E$500,MATCH('starší žáci'!$A143,výpočty!$I$3:$I$500,0)+1,1))</f>
        <v/>
      </c>
      <c r="K144" s="29"/>
      <c r="L144" s="30"/>
      <c r="M144" s="30"/>
      <c r="N144" s="31"/>
      <c r="O144" s="2" t="str">
        <f>IF('starší žačky'!A143="","",INDEX(výpočty!O$3:O$500,MATCH('starší žačky'!A143,výpočty!$S$3:$S$500,0)+1,1))</f>
        <v/>
      </c>
      <c r="U144" s="29"/>
      <c r="V144" s="30"/>
      <c r="W144" s="30"/>
      <c r="X144" s="31"/>
      <c r="Y144" s="2" t="str">
        <f>IF('mladší žáci '!A143="","",INDEX(výpočty!Y$3:Y$500,MATCH('mladší žáci '!A143,výpočty!$AC$3:$AC$500,0)+1,1))</f>
        <v/>
      </c>
      <c r="AE144" s="29"/>
      <c r="AF144" s="30"/>
      <c r="AG144" s="30"/>
      <c r="AH144" s="31"/>
      <c r="AI144" s="2" t="str">
        <f>IF('mladší žačky'!A143="","",INDEX(výpočty!AI$3:AI$500,MATCH('mladší žačky'!A143,výpočty!$AM$3:$AM$500,0)+1,1))</f>
        <v/>
      </c>
    </row>
    <row r="145" spans="1:35" ht="18" x14ac:dyDescent="0.35">
      <c r="A145" s="25" t="str">
        <f>IF('starší žáci'!A145:A146="","",INDEX(výpočty!G$3:G$500,MATCH('starší žáci'!A145:A146,výpočty!I$3:I$500,0),1))</f>
        <v/>
      </c>
      <c r="B145" s="30" t="str">
        <f>IF('starší žáci'!$A145:$A146="","",INDEX(výpočty!B$3:B$500,MATCH('starší žáci'!$A145:$A146,výpočty!$I$3:$I$500,0),1))</f>
        <v/>
      </c>
      <c r="C145" s="30" t="str">
        <f>IF('starší žáci'!$A145:$A146="","",INDEX(výpočty!C$3:C$500,MATCH('starší žáci'!$A145:$A146,výpočty!$I$3:$I$500,0),1))</f>
        <v/>
      </c>
      <c r="D145" s="31" t="str">
        <f>IF('starší žáci'!$A145:$A146="","",INDEX(výpočty!D$3:D$500,MATCH('starší žáci'!$A145:$A146,výpočty!$I$3:$I$500,0),1))</f>
        <v/>
      </c>
      <c r="E145" s="2" t="str">
        <f>IF('starší žáci'!$A145:$A146="","",INDEX(výpočty!E$3:E$500,MATCH('starší žáci'!$A145:$A146,výpočty!$I$3:$I$500,0),1))</f>
        <v/>
      </c>
      <c r="K145" s="28" t="str">
        <f>IF('starší žačky'!A145:A146="","",INDEX(výpočty!Q$3:Q$500,MATCH('starší žačky'!A145:A146,výpočty!S$3:S$500,0),1))</f>
        <v/>
      </c>
      <c r="L145" s="30" t="str">
        <f>IF('starší žačky'!$A145:$A146="","",INDEX(výpočty!L$3:L$500,MATCH('starší žačky'!$A145:$A146,výpočty!$S$3:$S$500,0),1))</f>
        <v/>
      </c>
      <c r="M145" s="30" t="str">
        <f>IF('starší žačky'!$A145:$A146="","",INDEX(výpočty!M$3:M$500,MATCH('starší žačky'!$A145:$A146,výpočty!$S$3:$S$500,0),1))</f>
        <v/>
      </c>
      <c r="N145" s="31" t="str">
        <f>IF('starší žačky'!$A145:$A146="","",INDEX(výpočty!N$3:N$500,MATCH('starší žačky'!$A145:$A146,výpočty!$S$3:$S$500,0),1))</f>
        <v/>
      </c>
      <c r="O145" s="2" t="str">
        <f>IF('starší žačky'!A145:A146="","",INDEX(výpočty!O$3:O$500,MATCH('starší žačky'!A145:A146,výpočty!$S$3:$S$500,0),1))</f>
        <v/>
      </c>
      <c r="U145" s="28" t="str">
        <f>IF('mladší žáci '!A145:A146="","",INDEX(výpočty!AA$3:AA$500,MATCH('mladší žáci '!A145:A146,výpočty!AC$3:AC$500,0),1))</f>
        <v/>
      </c>
      <c r="V145" s="30" t="str">
        <f>IF('mladší žáci '!$A145:$A146="","",INDEX(výpočty!V$3:V$500,MATCH('mladší žáci '!$A145:$A146,výpočty!$AC$3:$AC$500,0),1))</f>
        <v/>
      </c>
      <c r="W145" s="30" t="str">
        <f>IF('mladší žáci '!$A145:$A146="","",INDEX(výpočty!W$3:W$500,MATCH('mladší žáci '!$A145:$A146,výpočty!$AC$3:$AC$500,0),1))</f>
        <v/>
      </c>
      <c r="X145" s="31" t="str">
        <f>IF('mladší žáci '!$A145:$A146="","",INDEX(výpočty!X$3:X$500,MATCH('mladší žáci '!$A145:$A146,výpočty!$AC$3:$AC$500,0),1))</f>
        <v/>
      </c>
      <c r="Y145" s="2" t="str">
        <f>IF('mladší žáci '!A145:A146="","",INDEX(výpočty!Y$3:Y$500,MATCH('mladší žáci '!A145:A146,výpočty!$AC$3:$AC$500,0),1))</f>
        <v/>
      </c>
      <c r="AE145" s="28" t="str">
        <f>IF('mladší žačky'!A145:A146="","",INDEX(výpočty!AK$3:AK$500,MATCH('mladší žačky'!A145:A146,výpočty!AM$3:AM$500,0),1))</f>
        <v/>
      </c>
      <c r="AF145" s="30" t="str">
        <f>IF('mladší žačky'!$A145:$A146="","",INDEX(výpočty!AF$3:AF$500,MATCH('mladší žačky'!$A145:$A146,výpočty!$AM$3:$AM$500,0),1))</f>
        <v/>
      </c>
      <c r="AG145" s="30" t="str">
        <f>IF('mladší žačky'!$A145:$A146="","",INDEX(výpočty!AG$3:AG$500,MATCH('mladší žačky'!$A145:$A146,výpočty!$AM$3:$AM$500,0),1))</f>
        <v/>
      </c>
      <c r="AH145" s="31" t="str">
        <f>IF('mladší žačky'!$A145:$A146="","",INDEX(výpočty!AH$3:AH$500,MATCH('mladší žačky'!$A145:$A146,výpočty!$AM$3:$AM$500,0),1))</f>
        <v/>
      </c>
      <c r="AI145" s="2" t="str">
        <f>IF('mladší žačky'!A145:A146="","",INDEX(výpočty!AI$3:AI$500,MATCH('mladší žačky'!A145:A146,výpočty!$AM$3:$AM$500,0),1))</f>
        <v/>
      </c>
    </row>
    <row r="146" spans="1:35" ht="18" x14ac:dyDescent="0.35">
      <c r="A146" s="25"/>
      <c r="B146" s="30"/>
      <c r="C146" s="30"/>
      <c r="D146" s="31"/>
      <c r="E146" s="2" t="str">
        <f>IF('starší žáci'!$A145="","",INDEX(výpočty!E$3:E$500,MATCH('starší žáci'!$A145,výpočty!$I$3:$I$500,0)+1,1))</f>
        <v/>
      </c>
      <c r="K146" s="29"/>
      <c r="L146" s="30"/>
      <c r="M146" s="30"/>
      <c r="N146" s="31"/>
      <c r="O146" s="2" t="str">
        <f>IF('starší žačky'!A145="","",INDEX(výpočty!O$3:O$500,MATCH('starší žačky'!A145,výpočty!$S$3:$S$500,0)+1,1))</f>
        <v/>
      </c>
      <c r="U146" s="29"/>
      <c r="V146" s="30"/>
      <c r="W146" s="30"/>
      <c r="X146" s="31"/>
      <c r="Y146" s="2" t="str">
        <f>IF('mladší žáci '!A145="","",INDEX(výpočty!Y$3:Y$500,MATCH('mladší žáci '!A145,výpočty!$AC$3:$AC$500,0)+1,1))</f>
        <v/>
      </c>
      <c r="AE146" s="29"/>
      <c r="AF146" s="30"/>
      <c r="AG146" s="30"/>
      <c r="AH146" s="31"/>
      <c r="AI146" s="2" t="str">
        <f>IF('mladší žačky'!A145="","",INDEX(výpočty!AI$3:AI$500,MATCH('mladší žačky'!A145,výpočty!$AM$3:$AM$500,0)+1,1))</f>
        <v/>
      </c>
    </row>
    <row r="147" spans="1:35" ht="18" x14ac:dyDescent="0.35">
      <c r="A147" s="25" t="str">
        <f>IF('starší žáci'!A147:A148="","",INDEX(výpočty!G$3:G$500,MATCH('starší žáci'!A147:A148,výpočty!I$3:I$500,0),1))</f>
        <v/>
      </c>
      <c r="B147" s="30" t="str">
        <f>IF('starší žáci'!$A147:$A148="","",INDEX(výpočty!B$3:B$500,MATCH('starší žáci'!$A147:$A148,výpočty!$I$3:$I$500,0),1))</f>
        <v/>
      </c>
      <c r="C147" s="30" t="str">
        <f>IF('starší žáci'!$A147:$A148="","",INDEX(výpočty!C$3:C$500,MATCH('starší žáci'!$A147:$A148,výpočty!$I$3:$I$500,0),1))</f>
        <v/>
      </c>
      <c r="D147" s="31" t="str">
        <f>IF('starší žáci'!$A147:$A148="","",INDEX(výpočty!D$3:D$500,MATCH('starší žáci'!$A147:$A148,výpočty!$I$3:$I$500,0),1))</f>
        <v/>
      </c>
      <c r="E147" s="2" t="str">
        <f>IF('starší žáci'!$A147:$A148="","",INDEX(výpočty!E$3:E$500,MATCH('starší žáci'!$A147:$A148,výpočty!$I$3:$I$500,0),1))</f>
        <v/>
      </c>
      <c r="K147" s="28" t="str">
        <f>IF('starší žačky'!A147:A148="","",INDEX(výpočty!Q$3:Q$500,MATCH('starší žačky'!A147:A148,výpočty!S$3:S$500,0),1))</f>
        <v/>
      </c>
      <c r="L147" s="30" t="str">
        <f>IF('starší žačky'!$A147:$A148="","",INDEX(výpočty!L$3:L$500,MATCH('starší žačky'!$A147:$A148,výpočty!$S$3:$S$500,0),1))</f>
        <v/>
      </c>
      <c r="M147" s="30" t="str">
        <f>IF('starší žačky'!$A147:$A148="","",INDEX(výpočty!M$3:M$500,MATCH('starší žačky'!$A147:$A148,výpočty!$S$3:$S$500,0),1))</f>
        <v/>
      </c>
      <c r="N147" s="31" t="str">
        <f>IF('starší žačky'!$A147:$A148="","",INDEX(výpočty!N$3:N$500,MATCH('starší žačky'!$A147:$A148,výpočty!$S$3:$S$500,0),1))</f>
        <v/>
      </c>
      <c r="O147" s="2" t="str">
        <f>IF('starší žačky'!A147:A148="","",INDEX(výpočty!O$3:O$500,MATCH('starší žačky'!A147:A148,výpočty!$S$3:$S$500,0),1))</f>
        <v/>
      </c>
      <c r="U147" s="28" t="str">
        <f>IF('mladší žáci '!A147:A148="","",INDEX(výpočty!AA$3:AA$500,MATCH('mladší žáci '!A147:A148,výpočty!AC$3:AC$500,0),1))</f>
        <v/>
      </c>
      <c r="V147" s="30" t="str">
        <f>IF('mladší žáci '!$A147:$A148="","",INDEX(výpočty!V$3:V$500,MATCH('mladší žáci '!$A147:$A148,výpočty!$AC$3:$AC$500,0),1))</f>
        <v/>
      </c>
      <c r="W147" s="30" t="str">
        <f>IF('mladší žáci '!$A147:$A148="","",INDEX(výpočty!W$3:W$500,MATCH('mladší žáci '!$A147:$A148,výpočty!$AC$3:$AC$500,0),1))</f>
        <v/>
      </c>
      <c r="X147" s="31" t="str">
        <f>IF('mladší žáci '!$A147:$A148="","",INDEX(výpočty!X$3:X$500,MATCH('mladší žáci '!$A147:$A148,výpočty!$AC$3:$AC$500,0),1))</f>
        <v/>
      </c>
      <c r="Y147" s="2" t="str">
        <f>IF('mladší žáci '!A147:A148="","",INDEX(výpočty!Y$3:Y$500,MATCH('mladší žáci '!A147:A148,výpočty!$AC$3:$AC$500,0),1))</f>
        <v/>
      </c>
      <c r="AE147" s="28" t="str">
        <f>IF('mladší žačky'!A147:A148="","",INDEX(výpočty!AK$3:AK$500,MATCH('mladší žačky'!A147:A148,výpočty!AM$3:AM$500,0),1))</f>
        <v/>
      </c>
      <c r="AF147" s="30" t="str">
        <f>IF('mladší žačky'!$A147:$A148="","",INDEX(výpočty!AF$3:AF$500,MATCH('mladší žačky'!$A147:$A148,výpočty!$AM$3:$AM$500,0),1))</f>
        <v/>
      </c>
      <c r="AG147" s="30" t="str">
        <f>IF('mladší žačky'!$A147:$A148="","",INDEX(výpočty!AG$3:AG$500,MATCH('mladší žačky'!$A147:$A148,výpočty!$AM$3:$AM$500,0),1))</f>
        <v/>
      </c>
      <c r="AH147" s="31" t="str">
        <f>IF('mladší žačky'!$A147:$A148="","",INDEX(výpočty!AH$3:AH$500,MATCH('mladší žačky'!$A147:$A148,výpočty!$AM$3:$AM$500,0),1))</f>
        <v/>
      </c>
      <c r="AI147" s="2" t="str">
        <f>IF('mladší žačky'!A147:A148="","",INDEX(výpočty!AI$3:AI$500,MATCH('mladší žačky'!A147:A148,výpočty!$AM$3:$AM$500,0),1))</f>
        <v/>
      </c>
    </row>
    <row r="148" spans="1:35" ht="18" x14ac:dyDescent="0.35">
      <c r="A148" s="25"/>
      <c r="B148" s="30"/>
      <c r="C148" s="30"/>
      <c r="D148" s="31"/>
      <c r="E148" s="2" t="str">
        <f>IF('starší žáci'!$A147="","",INDEX(výpočty!E$3:E$500,MATCH('starší žáci'!$A147,výpočty!$I$3:$I$500,0)+1,1))</f>
        <v/>
      </c>
      <c r="K148" s="29"/>
      <c r="L148" s="30"/>
      <c r="M148" s="30"/>
      <c r="N148" s="31"/>
      <c r="O148" s="2" t="str">
        <f>IF('starší žačky'!A147="","",INDEX(výpočty!O$3:O$500,MATCH('starší žačky'!A147,výpočty!$S$3:$S$500,0)+1,1))</f>
        <v/>
      </c>
      <c r="U148" s="29"/>
      <c r="V148" s="30"/>
      <c r="W148" s="30"/>
      <c r="X148" s="31"/>
      <c r="Y148" s="2" t="str">
        <f>IF('mladší žáci '!A147="","",INDEX(výpočty!Y$3:Y$500,MATCH('mladší žáci '!A147,výpočty!$AC$3:$AC$500,0)+1,1))</f>
        <v/>
      </c>
      <c r="AE148" s="29"/>
      <c r="AF148" s="30"/>
      <c r="AG148" s="30"/>
      <c r="AH148" s="31"/>
      <c r="AI148" s="2" t="str">
        <f>IF('mladší žačky'!A147="","",INDEX(výpočty!AI$3:AI$500,MATCH('mladší žačky'!A147,výpočty!$AM$3:$AM$500,0)+1,1))</f>
        <v/>
      </c>
    </row>
    <row r="149" spans="1:35" ht="18" x14ac:dyDescent="0.35">
      <c r="A149" s="25" t="str">
        <f>IF('starší žáci'!A149:A150="","",INDEX(výpočty!G$3:G$500,MATCH('starší žáci'!A149:A150,výpočty!I$3:I$500,0),1))</f>
        <v/>
      </c>
      <c r="B149" s="30" t="str">
        <f>IF('starší žáci'!$A149:$A150="","",INDEX(výpočty!B$3:B$500,MATCH('starší žáci'!$A149:$A150,výpočty!$I$3:$I$500,0),1))</f>
        <v/>
      </c>
      <c r="C149" s="30" t="str">
        <f>IF('starší žáci'!$A149:$A150="","",INDEX(výpočty!C$3:C$500,MATCH('starší žáci'!$A149:$A150,výpočty!$I$3:$I$500,0),1))</f>
        <v/>
      </c>
      <c r="D149" s="31" t="str">
        <f>IF('starší žáci'!$A149:$A150="","",INDEX(výpočty!D$3:D$500,MATCH('starší žáci'!$A149:$A150,výpočty!$I$3:$I$500,0),1))</f>
        <v/>
      </c>
      <c r="E149" s="2" t="str">
        <f>IF('starší žáci'!$A149:$A150="","",INDEX(výpočty!E$3:E$500,MATCH('starší žáci'!$A149:$A150,výpočty!$I$3:$I$500,0),1))</f>
        <v/>
      </c>
      <c r="K149" s="28" t="str">
        <f>IF('starší žačky'!A149:A150="","",INDEX(výpočty!Q$3:Q$500,MATCH('starší žačky'!A149:A150,výpočty!S$3:S$500,0),1))</f>
        <v/>
      </c>
      <c r="L149" s="30" t="str">
        <f>IF('starší žačky'!$A149:$A150="","",INDEX(výpočty!L$3:L$500,MATCH('starší žačky'!$A149:$A150,výpočty!$S$3:$S$500,0),1))</f>
        <v/>
      </c>
      <c r="M149" s="30" t="str">
        <f>IF('starší žačky'!$A149:$A150="","",INDEX(výpočty!M$3:M$500,MATCH('starší žačky'!$A149:$A150,výpočty!$S$3:$S$500,0),1))</f>
        <v/>
      </c>
      <c r="N149" s="31" t="str">
        <f>IF('starší žačky'!$A149:$A150="","",INDEX(výpočty!N$3:N$500,MATCH('starší žačky'!$A149:$A150,výpočty!$S$3:$S$500,0),1))</f>
        <v/>
      </c>
      <c r="O149" s="2" t="str">
        <f>IF('starší žačky'!A149:A150="","",INDEX(výpočty!O$3:O$500,MATCH('starší žačky'!A149:A150,výpočty!$S$3:$S$500,0),1))</f>
        <v/>
      </c>
      <c r="U149" s="28" t="str">
        <f>IF('mladší žáci '!A149:A150="","",INDEX(výpočty!AA$3:AA$500,MATCH('mladší žáci '!A149:A150,výpočty!AC$3:AC$500,0),1))</f>
        <v/>
      </c>
      <c r="V149" s="30" t="str">
        <f>IF('mladší žáci '!$A149:$A150="","",INDEX(výpočty!V$3:V$500,MATCH('mladší žáci '!$A149:$A150,výpočty!$AC$3:$AC$500,0),1))</f>
        <v/>
      </c>
      <c r="W149" s="30" t="str">
        <f>IF('mladší žáci '!$A149:$A150="","",INDEX(výpočty!W$3:W$500,MATCH('mladší žáci '!$A149:$A150,výpočty!$AC$3:$AC$500,0),1))</f>
        <v/>
      </c>
      <c r="X149" s="31" t="str">
        <f>IF('mladší žáci '!$A149:$A150="","",INDEX(výpočty!X$3:X$500,MATCH('mladší žáci '!$A149:$A150,výpočty!$AC$3:$AC$500,0),1))</f>
        <v/>
      </c>
      <c r="Y149" s="2" t="str">
        <f>IF('mladší žáci '!A149:A150="","",INDEX(výpočty!Y$3:Y$500,MATCH('mladší žáci '!A149:A150,výpočty!$AC$3:$AC$500,0),1))</f>
        <v/>
      </c>
      <c r="AE149" s="28" t="str">
        <f>IF('mladší žačky'!A149:A150="","",INDEX(výpočty!AK$3:AK$500,MATCH('mladší žačky'!A149:A150,výpočty!AM$3:AM$500,0),1))</f>
        <v/>
      </c>
      <c r="AF149" s="30" t="str">
        <f>IF('mladší žačky'!$A149:$A150="","",INDEX(výpočty!AF$3:AF$500,MATCH('mladší žačky'!$A149:$A150,výpočty!$AM$3:$AM$500,0),1))</f>
        <v/>
      </c>
      <c r="AG149" s="30" t="str">
        <f>IF('mladší žačky'!$A149:$A150="","",INDEX(výpočty!AG$3:AG$500,MATCH('mladší žačky'!$A149:$A150,výpočty!$AM$3:$AM$500,0),1))</f>
        <v/>
      </c>
      <c r="AH149" s="31" t="str">
        <f>IF('mladší žačky'!$A149:$A150="","",INDEX(výpočty!AH$3:AH$500,MATCH('mladší žačky'!$A149:$A150,výpočty!$AM$3:$AM$500,0),1))</f>
        <v/>
      </c>
      <c r="AI149" s="2" t="str">
        <f>IF('mladší žačky'!A149:A150="","",INDEX(výpočty!AI$3:AI$500,MATCH('mladší žačky'!A149:A150,výpočty!$AM$3:$AM$500,0),1))</f>
        <v/>
      </c>
    </row>
    <row r="150" spans="1:35" ht="18" x14ac:dyDescent="0.35">
      <c r="A150" s="25"/>
      <c r="B150" s="30"/>
      <c r="C150" s="30"/>
      <c r="D150" s="31"/>
      <c r="E150" s="2" t="str">
        <f>IF('starší žáci'!$A149="","",INDEX(výpočty!E$3:E$500,MATCH('starší žáci'!$A149,výpočty!$I$3:$I$500,0)+1,1))</f>
        <v/>
      </c>
      <c r="K150" s="29"/>
      <c r="L150" s="30"/>
      <c r="M150" s="30"/>
      <c r="N150" s="31"/>
      <c r="O150" s="2" t="str">
        <f>IF('starší žačky'!A149="","",INDEX(výpočty!O$3:O$500,MATCH('starší žačky'!A149,výpočty!$S$3:$S$500,0)+1,1))</f>
        <v/>
      </c>
      <c r="U150" s="29"/>
      <c r="V150" s="30"/>
      <c r="W150" s="30"/>
      <c r="X150" s="31"/>
      <c r="Y150" s="2" t="str">
        <f>IF('mladší žáci '!A149="","",INDEX(výpočty!Y$3:Y$500,MATCH('mladší žáci '!A149,výpočty!$AC$3:$AC$500,0)+1,1))</f>
        <v/>
      </c>
      <c r="AE150" s="29"/>
      <c r="AF150" s="30"/>
      <c r="AG150" s="30"/>
      <c r="AH150" s="31"/>
      <c r="AI150" s="2" t="str">
        <f>IF('mladší žačky'!A149="","",INDEX(výpočty!AI$3:AI$500,MATCH('mladší žačky'!A149,výpočty!$AM$3:$AM$500,0)+1,1))</f>
        <v/>
      </c>
    </row>
    <row r="151" spans="1:35" ht="18" x14ac:dyDescent="0.35">
      <c r="A151" s="25" t="str">
        <f>IF('starší žáci'!A151:A152="","",INDEX(výpočty!G$3:G$500,MATCH('starší žáci'!A151:A152,výpočty!I$3:I$500,0),1))</f>
        <v/>
      </c>
      <c r="B151" s="30" t="str">
        <f>IF('starší žáci'!$A151:$A152="","",INDEX(výpočty!B$3:B$500,MATCH('starší žáci'!$A151:$A152,výpočty!$I$3:$I$500,0),1))</f>
        <v/>
      </c>
      <c r="C151" s="30" t="str">
        <f>IF('starší žáci'!$A151:$A152="","",INDEX(výpočty!C$3:C$500,MATCH('starší žáci'!$A151:$A152,výpočty!$I$3:$I$500,0),1))</f>
        <v/>
      </c>
      <c r="D151" s="31" t="str">
        <f>IF('starší žáci'!$A151:$A152="","",INDEX(výpočty!D$3:D$500,MATCH('starší žáci'!$A151:$A152,výpočty!$I$3:$I$500,0),1))</f>
        <v/>
      </c>
      <c r="E151" s="2" t="str">
        <f>IF('starší žáci'!$A151:$A152="","",INDEX(výpočty!E$3:E$500,MATCH('starší žáci'!$A151:$A152,výpočty!$I$3:$I$500,0),1))</f>
        <v/>
      </c>
      <c r="K151" s="28" t="str">
        <f>IF('starší žačky'!A151:A152="","",INDEX(výpočty!Q$3:Q$500,MATCH('starší žačky'!A151:A152,výpočty!S$3:S$500,0),1))</f>
        <v/>
      </c>
      <c r="L151" s="30" t="str">
        <f>IF('starší žačky'!$A151:$A152="","",INDEX(výpočty!L$3:L$500,MATCH('starší žačky'!$A151:$A152,výpočty!$S$3:$S$500,0),1))</f>
        <v/>
      </c>
      <c r="M151" s="30" t="str">
        <f>IF('starší žačky'!$A151:$A152="","",INDEX(výpočty!M$3:M$500,MATCH('starší žačky'!$A151:$A152,výpočty!$S$3:$S$500,0),1))</f>
        <v/>
      </c>
      <c r="N151" s="31" t="str">
        <f>IF('starší žačky'!$A151:$A152="","",INDEX(výpočty!N$3:N$500,MATCH('starší žačky'!$A151:$A152,výpočty!$S$3:$S$500,0),1))</f>
        <v/>
      </c>
      <c r="O151" s="2" t="str">
        <f>IF('starší žačky'!A151:A152="","",INDEX(výpočty!O$3:O$500,MATCH('starší žačky'!A151:A152,výpočty!$S$3:$S$500,0),1))</f>
        <v/>
      </c>
      <c r="U151" s="28" t="str">
        <f>IF('mladší žáci '!A151:A152="","",INDEX(výpočty!AA$3:AA$500,MATCH('mladší žáci '!A151:A152,výpočty!AC$3:AC$500,0),1))</f>
        <v/>
      </c>
      <c r="V151" s="30" t="str">
        <f>IF('mladší žáci '!$A151:$A152="","",INDEX(výpočty!V$3:V$500,MATCH('mladší žáci '!$A151:$A152,výpočty!$AC$3:$AC$500,0),1))</f>
        <v/>
      </c>
      <c r="W151" s="30" t="str">
        <f>IF('mladší žáci '!$A151:$A152="","",INDEX(výpočty!W$3:W$500,MATCH('mladší žáci '!$A151:$A152,výpočty!$AC$3:$AC$500,0),1))</f>
        <v/>
      </c>
      <c r="X151" s="31" t="str">
        <f>IF('mladší žáci '!$A151:$A152="","",INDEX(výpočty!X$3:X$500,MATCH('mladší žáci '!$A151:$A152,výpočty!$AC$3:$AC$500,0),1))</f>
        <v/>
      </c>
      <c r="Y151" s="2" t="str">
        <f>IF('mladší žáci '!A151:A152="","",INDEX(výpočty!Y$3:Y$500,MATCH('mladší žáci '!A151:A152,výpočty!$AC$3:$AC$500,0),1))</f>
        <v/>
      </c>
      <c r="AE151" s="28" t="str">
        <f>IF('mladší žačky'!A151:A152="","",INDEX(výpočty!AK$3:AK$500,MATCH('mladší žačky'!A151:A152,výpočty!AM$3:AM$500,0),1))</f>
        <v/>
      </c>
      <c r="AF151" s="30" t="str">
        <f>IF('mladší žačky'!$A151:$A152="","",INDEX(výpočty!AF$3:AF$500,MATCH('mladší žačky'!$A151:$A152,výpočty!$AM$3:$AM$500,0),1))</f>
        <v/>
      </c>
      <c r="AG151" s="30" t="str">
        <f>IF('mladší žačky'!$A151:$A152="","",INDEX(výpočty!AG$3:AG$500,MATCH('mladší žačky'!$A151:$A152,výpočty!$AM$3:$AM$500,0),1))</f>
        <v/>
      </c>
      <c r="AH151" s="31" t="str">
        <f>IF('mladší žačky'!$A151:$A152="","",INDEX(výpočty!AH$3:AH$500,MATCH('mladší žačky'!$A151:$A152,výpočty!$AM$3:$AM$500,0),1))</f>
        <v/>
      </c>
      <c r="AI151" s="2" t="str">
        <f>IF('mladší žačky'!A151:A152="","",INDEX(výpočty!AI$3:AI$500,MATCH('mladší žačky'!A151:A152,výpočty!$AM$3:$AM$500,0),1))</f>
        <v/>
      </c>
    </row>
    <row r="152" spans="1:35" ht="18" x14ac:dyDescent="0.35">
      <c r="A152" s="25"/>
      <c r="B152" s="30"/>
      <c r="C152" s="30"/>
      <c r="D152" s="31"/>
      <c r="E152" s="2" t="str">
        <f>IF('starší žáci'!$A151="","",INDEX(výpočty!E$3:E$500,MATCH('starší žáci'!$A151,výpočty!$I$3:$I$500,0)+1,1))</f>
        <v/>
      </c>
      <c r="K152" s="29"/>
      <c r="L152" s="30"/>
      <c r="M152" s="30"/>
      <c r="N152" s="31"/>
      <c r="O152" s="2" t="str">
        <f>IF('starší žačky'!A151="","",INDEX(výpočty!O$3:O$500,MATCH('starší žačky'!A151,výpočty!$S$3:$S$500,0)+1,1))</f>
        <v/>
      </c>
      <c r="U152" s="29"/>
      <c r="V152" s="30"/>
      <c r="W152" s="30"/>
      <c r="X152" s="31"/>
      <c r="Y152" s="2" t="str">
        <f>IF('mladší žáci '!A151="","",INDEX(výpočty!Y$3:Y$500,MATCH('mladší žáci '!A151,výpočty!$AC$3:$AC$500,0)+1,1))</f>
        <v/>
      </c>
      <c r="AE152" s="29"/>
      <c r="AF152" s="30"/>
      <c r="AG152" s="30"/>
      <c r="AH152" s="31"/>
      <c r="AI152" s="2" t="str">
        <f>IF('mladší žačky'!A151="","",INDEX(výpočty!AI$3:AI$500,MATCH('mladší žačky'!A151,výpočty!$AM$3:$AM$500,0)+1,1))</f>
        <v/>
      </c>
    </row>
    <row r="153" spans="1:35" ht="18" x14ac:dyDescent="0.35">
      <c r="A153" s="25" t="str">
        <f>IF('starší žáci'!A153:A154="","",INDEX(výpočty!G$3:G$500,MATCH('starší žáci'!A153:A154,výpočty!I$3:I$500,0),1))</f>
        <v/>
      </c>
      <c r="B153" s="30" t="str">
        <f>IF('starší žáci'!$A153:$A154="","",INDEX(výpočty!B$3:B$500,MATCH('starší žáci'!$A153:$A154,výpočty!$I$3:$I$500,0),1))</f>
        <v/>
      </c>
      <c r="C153" s="30" t="str">
        <f>IF('starší žáci'!$A153:$A154="","",INDEX(výpočty!C$3:C$500,MATCH('starší žáci'!$A153:$A154,výpočty!$I$3:$I$500,0),1))</f>
        <v/>
      </c>
      <c r="D153" s="31" t="str">
        <f>IF('starší žáci'!$A153:$A154="","",INDEX(výpočty!D$3:D$500,MATCH('starší žáci'!$A153:$A154,výpočty!$I$3:$I$500,0),1))</f>
        <v/>
      </c>
      <c r="E153" s="2" t="str">
        <f>IF('starší žáci'!$A153:$A154="","",INDEX(výpočty!E$3:E$500,MATCH('starší žáci'!$A153:$A154,výpočty!$I$3:$I$500,0),1))</f>
        <v/>
      </c>
      <c r="K153" s="28" t="str">
        <f>IF('starší žačky'!A153:A154="","",INDEX(výpočty!Q$3:Q$500,MATCH('starší žačky'!A153:A154,výpočty!S$3:S$500,0),1))</f>
        <v/>
      </c>
      <c r="L153" s="30" t="str">
        <f>IF('starší žačky'!$A153:$A154="","",INDEX(výpočty!L$3:L$500,MATCH('starší žačky'!$A153:$A154,výpočty!$S$3:$S$500,0),1))</f>
        <v/>
      </c>
      <c r="M153" s="30" t="str">
        <f>IF('starší žačky'!$A153:$A154="","",INDEX(výpočty!M$3:M$500,MATCH('starší žačky'!$A153:$A154,výpočty!$S$3:$S$500,0),1))</f>
        <v/>
      </c>
      <c r="N153" s="31" t="str">
        <f>IF('starší žačky'!$A153:$A154="","",INDEX(výpočty!N$3:N$500,MATCH('starší žačky'!$A153:$A154,výpočty!$S$3:$S$500,0),1))</f>
        <v/>
      </c>
      <c r="O153" s="2" t="str">
        <f>IF('starší žačky'!A153:A154="","",INDEX(výpočty!O$3:O$500,MATCH('starší žačky'!A153:A154,výpočty!$S$3:$S$500,0),1))</f>
        <v/>
      </c>
      <c r="U153" s="28" t="str">
        <f>IF('mladší žáci '!A153:A154="","",INDEX(výpočty!AA$3:AA$500,MATCH('mladší žáci '!A153:A154,výpočty!AC$3:AC$500,0),1))</f>
        <v/>
      </c>
      <c r="V153" s="30" t="str">
        <f>IF('mladší žáci '!$A153:$A154="","",INDEX(výpočty!V$3:V$500,MATCH('mladší žáci '!$A153:$A154,výpočty!$AC$3:$AC$500,0),1))</f>
        <v/>
      </c>
      <c r="W153" s="30" t="str">
        <f>IF('mladší žáci '!$A153:$A154="","",INDEX(výpočty!W$3:W$500,MATCH('mladší žáci '!$A153:$A154,výpočty!$AC$3:$AC$500,0),1))</f>
        <v/>
      </c>
      <c r="X153" s="31" t="str">
        <f>IF('mladší žáci '!$A153:$A154="","",INDEX(výpočty!X$3:X$500,MATCH('mladší žáci '!$A153:$A154,výpočty!$AC$3:$AC$500,0),1))</f>
        <v/>
      </c>
      <c r="Y153" s="2" t="str">
        <f>IF('mladší žáci '!A153:A154="","",INDEX(výpočty!Y$3:Y$500,MATCH('mladší žáci '!A153:A154,výpočty!$AC$3:$AC$500,0),1))</f>
        <v/>
      </c>
      <c r="AE153" s="28" t="str">
        <f>IF('mladší žačky'!A153:A154="","",INDEX(výpočty!AK$3:AK$500,MATCH('mladší žačky'!A153:A154,výpočty!AM$3:AM$500,0),1))</f>
        <v/>
      </c>
      <c r="AF153" s="30" t="str">
        <f>IF('mladší žačky'!$A153:$A154="","",INDEX(výpočty!AF$3:AF$500,MATCH('mladší žačky'!$A153:$A154,výpočty!$AM$3:$AM$500,0),1))</f>
        <v/>
      </c>
      <c r="AG153" s="30" t="str">
        <f>IF('mladší žačky'!$A153:$A154="","",INDEX(výpočty!AG$3:AG$500,MATCH('mladší žačky'!$A153:$A154,výpočty!$AM$3:$AM$500,0),1))</f>
        <v/>
      </c>
      <c r="AH153" s="31" t="str">
        <f>IF('mladší žačky'!$A153:$A154="","",INDEX(výpočty!AH$3:AH$500,MATCH('mladší žačky'!$A153:$A154,výpočty!$AM$3:$AM$500,0),1))</f>
        <v/>
      </c>
      <c r="AI153" s="2" t="str">
        <f>IF('mladší žačky'!A153:A154="","",INDEX(výpočty!AI$3:AI$500,MATCH('mladší žačky'!A153:A154,výpočty!$AM$3:$AM$500,0),1))</f>
        <v/>
      </c>
    </row>
    <row r="154" spans="1:35" ht="18" x14ac:dyDescent="0.35">
      <c r="A154" s="25"/>
      <c r="B154" s="30"/>
      <c r="C154" s="30"/>
      <c r="D154" s="31"/>
      <c r="E154" s="2" t="str">
        <f>IF('starší žáci'!$A153="","",INDEX(výpočty!E$3:E$500,MATCH('starší žáci'!$A153,výpočty!$I$3:$I$500,0)+1,1))</f>
        <v/>
      </c>
      <c r="K154" s="29"/>
      <c r="L154" s="30"/>
      <c r="M154" s="30"/>
      <c r="N154" s="31"/>
      <c r="O154" s="2" t="str">
        <f>IF('starší žačky'!A153="","",INDEX(výpočty!O$3:O$500,MATCH('starší žačky'!A153,výpočty!$S$3:$S$500,0)+1,1))</f>
        <v/>
      </c>
      <c r="U154" s="29"/>
      <c r="V154" s="30"/>
      <c r="W154" s="30"/>
      <c r="X154" s="31"/>
      <c r="Y154" s="2" t="str">
        <f>IF('mladší žáci '!A153="","",INDEX(výpočty!Y$3:Y$500,MATCH('mladší žáci '!A153,výpočty!$AC$3:$AC$500,0)+1,1))</f>
        <v/>
      </c>
      <c r="AE154" s="29"/>
      <c r="AF154" s="30"/>
      <c r="AG154" s="30"/>
      <c r="AH154" s="31"/>
      <c r="AI154" s="2" t="str">
        <f>IF('mladší žačky'!A153="","",INDEX(výpočty!AI$3:AI$500,MATCH('mladší žačky'!A153,výpočty!$AM$3:$AM$500,0)+1,1))</f>
        <v/>
      </c>
    </row>
    <row r="155" spans="1:35" ht="18" x14ac:dyDescent="0.35">
      <c r="A155" s="25" t="str">
        <f>IF('starší žáci'!A155:A156="","",INDEX(výpočty!G$3:G$500,MATCH('starší žáci'!A155:A156,výpočty!I$3:I$500,0),1))</f>
        <v/>
      </c>
      <c r="B155" s="30" t="str">
        <f>IF('starší žáci'!$A155:$A156="","",INDEX(výpočty!B$3:B$500,MATCH('starší žáci'!$A155:$A156,výpočty!$I$3:$I$500,0),1))</f>
        <v/>
      </c>
      <c r="C155" s="30" t="str">
        <f>IF('starší žáci'!$A155:$A156="","",INDEX(výpočty!C$3:C$500,MATCH('starší žáci'!$A155:$A156,výpočty!$I$3:$I$500,0),1))</f>
        <v/>
      </c>
      <c r="D155" s="31" t="str">
        <f>IF('starší žáci'!$A155:$A156="","",INDEX(výpočty!D$3:D$500,MATCH('starší žáci'!$A155:$A156,výpočty!$I$3:$I$500,0),1))</f>
        <v/>
      </c>
      <c r="E155" s="2" t="str">
        <f>IF('starší žáci'!$A155:$A156="","",INDEX(výpočty!E$3:E$500,MATCH('starší žáci'!$A155:$A156,výpočty!$I$3:$I$500,0),1))</f>
        <v/>
      </c>
      <c r="K155" s="28" t="str">
        <f>IF('starší žačky'!A155:A156="","",INDEX(výpočty!Q$3:Q$500,MATCH('starší žačky'!A155:A156,výpočty!S$3:S$500,0),1))</f>
        <v/>
      </c>
      <c r="L155" s="30" t="str">
        <f>IF('starší žačky'!$A155:$A156="","",INDEX(výpočty!L$3:L$500,MATCH('starší žačky'!$A155:$A156,výpočty!$S$3:$S$500,0),1))</f>
        <v/>
      </c>
      <c r="M155" s="30" t="str">
        <f>IF('starší žačky'!$A155:$A156="","",INDEX(výpočty!M$3:M$500,MATCH('starší žačky'!$A155:$A156,výpočty!$S$3:$S$500,0),1))</f>
        <v/>
      </c>
      <c r="N155" s="31" t="str">
        <f>IF('starší žačky'!$A155:$A156="","",INDEX(výpočty!N$3:N$500,MATCH('starší žačky'!$A155:$A156,výpočty!$S$3:$S$500,0),1))</f>
        <v/>
      </c>
      <c r="O155" s="2" t="str">
        <f>IF('starší žačky'!A155:A156="","",INDEX(výpočty!O$3:O$500,MATCH('starší žačky'!A155:A156,výpočty!$S$3:$S$500,0),1))</f>
        <v/>
      </c>
      <c r="U155" s="28" t="str">
        <f>IF('mladší žáci '!A155:A156="","",INDEX(výpočty!AA$3:AA$500,MATCH('mladší žáci '!A155:A156,výpočty!AC$3:AC$500,0),1))</f>
        <v/>
      </c>
      <c r="V155" s="30" t="str">
        <f>IF('mladší žáci '!$A155:$A156="","",INDEX(výpočty!V$3:V$500,MATCH('mladší žáci '!$A155:$A156,výpočty!$AC$3:$AC$500,0),1))</f>
        <v/>
      </c>
      <c r="W155" s="30" t="str">
        <f>IF('mladší žáci '!$A155:$A156="","",INDEX(výpočty!W$3:W$500,MATCH('mladší žáci '!$A155:$A156,výpočty!$AC$3:$AC$500,0),1))</f>
        <v/>
      </c>
      <c r="X155" s="31" t="str">
        <f>IF('mladší žáci '!$A155:$A156="","",INDEX(výpočty!X$3:X$500,MATCH('mladší žáci '!$A155:$A156,výpočty!$AC$3:$AC$500,0),1))</f>
        <v/>
      </c>
      <c r="Y155" s="2" t="str">
        <f>IF('mladší žáci '!A155:A156="","",INDEX(výpočty!Y$3:Y$500,MATCH('mladší žáci '!A155:A156,výpočty!$AC$3:$AC$500,0),1))</f>
        <v/>
      </c>
      <c r="AE155" s="28" t="str">
        <f>IF('mladší žačky'!A155:A156="","",INDEX(výpočty!AK$3:AK$500,MATCH('mladší žačky'!A155:A156,výpočty!AM$3:AM$500,0),1))</f>
        <v/>
      </c>
      <c r="AF155" s="30" t="str">
        <f>IF('mladší žačky'!$A155:$A156="","",INDEX(výpočty!AF$3:AF$500,MATCH('mladší žačky'!$A155:$A156,výpočty!$AM$3:$AM$500,0),1))</f>
        <v/>
      </c>
      <c r="AG155" s="30" t="str">
        <f>IF('mladší žačky'!$A155:$A156="","",INDEX(výpočty!AG$3:AG$500,MATCH('mladší žačky'!$A155:$A156,výpočty!$AM$3:$AM$500,0),1))</f>
        <v/>
      </c>
      <c r="AH155" s="31" t="str">
        <f>IF('mladší žačky'!$A155:$A156="","",INDEX(výpočty!AH$3:AH$500,MATCH('mladší žačky'!$A155:$A156,výpočty!$AM$3:$AM$500,0),1))</f>
        <v/>
      </c>
      <c r="AI155" s="2" t="str">
        <f>IF('mladší žačky'!A155:A156="","",INDEX(výpočty!AI$3:AI$500,MATCH('mladší žačky'!A155:A156,výpočty!$AM$3:$AM$500,0),1))</f>
        <v/>
      </c>
    </row>
    <row r="156" spans="1:35" ht="18" x14ac:dyDescent="0.35">
      <c r="A156" s="25"/>
      <c r="B156" s="30"/>
      <c r="C156" s="30"/>
      <c r="D156" s="31"/>
      <c r="E156" s="2" t="str">
        <f>IF('starší žáci'!$A155="","",INDEX(výpočty!E$3:E$500,MATCH('starší žáci'!$A155,výpočty!$I$3:$I$500,0)+1,1))</f>
        <v/>
      </c>
      <c r="K156" s="29"/>
      <c r="L156" s="30"/>
      <c r="M156" s="30"/>
      <c r="N156" s="31"/>
      <c r="O156" s="2" t="str">
        <f>IF('starší žačky'!A155="","",INDEX(výpočty!O$3:O$500,MATCH('starší žačky'!A155,výpočty!$S$3:$S$500,0)+1,1))</f>
        <v/>
      </c>
      <c r="U156" s="29"/>
      <c r="V156" s="30"/>
      <c r="W156" s="30"/>
      <c r="X156" s="31"/>
      <c r="Y156" s="2" t="str">
        <f>IF('mladší žáci '!A155="","",INDEX(výpočty!Y$3:Y$500,MATCH('mladší žáci '!A155,výpočty!$AC$3:$AC$500,0)+1,1))</f>
        <v/>
      </c>
      <c r="AE156" s="29"/>
      <c r="AF156" s="30"/>
      <c r="AG156" s="30"/>
      <c r="AH156" s="31"/>
      <c r="AI156" s="2" t="str">
        <f>IF('mladší žačky'!A155="","",INDEX(výpočty!AI$3:AI$500,MATCH('mladší žačky'!A155,výpočty!$AM$3:$AM$500,0)+1,1))</f>
        <v/>
      </c>
    </row>
    <row r="157" spans="1:35" ht="18" x14ac:dyDescent="0.35">
      <c r="A157" s="25" t="str">
        <f>IF('starší žáci'!A157:A158="","",INDEX(výpočty!G$3:G$500,MATCH('starší žáci'!A157:A158,výpočty!I$3:I$500,0),1))</f>
        <v/>
      </c>
      <c r="B157" s="30" t="str">
        <f>IF('starší žáci'!$A157:$A158="","",INDEX(výpočty!B$3:B$500,MATCH('starší žáci'!$A157:$A158,výpočty!$I$3:$I$500,0),1))</f>
        <v/>
      </c>
      <c r="C157" s="30" t="str">
        <f>IF('starší žáci'!$A157:$A158="","",INDEX(výpočty!C$3:C$500,MATCH('starší žáci'!$A157:$A158,výpočty!$I$3:$I$500,0),1))</f>
        <v/>
      </c>
      <c r="D157" s="31" t="str">
        <f>IF('starší žáci'!$A157:$A158="","",INDEX(výpočty!D$3:D$500,MATCH('starší žáci'!$A157:$A158,výpočty!$I$3:$I$500,0),1))</f>
        <v/>
      </c>
      <c r="E157" s="2" t="str">
        <f>IF('starší žáci'!$A157:$A158="","",INDEX(výpočty!E$3:E$500,MATCH('starší žáci'!$A157:$A158,výpočty!$I$3:$I$500,0),1))</f>
        <v/>
      </c>
      <c r="K157" s="28" t="str">
        <f>IF('starší žačky'!A157:A158="","",INDEX(výpočty!Q$3:Q$500,MATCH('starší žačky'!A157:A158,výpočty!S$3:S$500,0),1))</f>
        <v/>
      </c>
      <c r="L157" s="30" t="str">
        <f>IF('starší žačky'!$A157:$A158="","",INDEX(výpočty!L$3:L$500,MATCH('starší žačky'!$A157:$A158,výpočty!$S$3:$S$500,0),1))</f>
        <v/>
      </c>
      <c r="M157" s="30" t="str">
        <f>IF('starší žačky'!$A157:$A158="","",INDEX(výpočty!M$3:M$500,MATCH('starší žačky'!$A157:$A158,výpočty!$S$3:$S$500,0),1))</f>
        <v/>
      </c>
      <c r="N157" s="31" t="str">
        <f>IF('starší žačky'!$A157:$A158="","",INDEX(výpočty!N$3:N$500,MATCH('starší žačky'!$A157:$A158,výpočty!$S$3:$S$500,0),1))</f>
        <v/>
      </c>
      <c r="O157" s="2" t="str">
        <f>IF('starší žačky'!A157:A158="","",INDEX(výpočty!O$3:O$500,MATCH('starší žačky'!A157:A158,výpočty!$S$3:$S$500,0),1))</f>
        <v/>
      </c>
      <c r="U157" s="28" t="str">
        <f>IF('mladší žáci '!A157:A158="","",INDEX(výpočty!AA$3:AA$500,MATCH('mladší žáci '!A157:A158,výpočty!AC$3:AC$500,0),1))</f>
        <v/>
      </c>
      <c r="V157" s="30" t="str">
        <f>IF('mladší žáci '!$A157:$A158="","",INDEX(výpočty!V$3:V$500,MATCH('mladší žáci '!$A157:$A158,výpočty!$AC$3:$AC$500,0),1))</f>
        <v/>
      </c>
      <c r="W157" s="30" t="str">
        <f>IF('mladší žáci '!$A157:$A158="","",INDEX(výpočty!W$3:W$500,MATCH('mladší žáci '!$A157:$A158,výpočty!$AC$3:$AC$500,0),1))</f>
        <v/>
      </c>
      <c r="X157" s="31" t="str">
        <f>IF('mladší žáci '!$A157:$A158="","",INDEX(výpočty!X$3:X$500,MATCH('mladší žáci '!$A157:$A158,výpočty!$AC$3:$AC$500,0),1))</f>
        <v/>
      </c>
      <c r="Y157" s="2" t="str">
        <f>IF('mladší žáci '!A157:A158="","",INDEX(výpočty!Y$3:Y$500,MATCH('mladší žáci '!A157:A158,výpočty!$AC$3:$AC$500,0),1))</f>
        <v/>
      </c>
      <c r="AE157" s="28" t="str">
        <f>IF('mladší žačky'!A157:A158="","",INDEX(výpočty!AK$3:AK$500,MATCH('mladší žačky'!A157:A158,výpočty!AM$3:AM$500,0),1))</f>
        <v/>
      </c>
      <c r="AF157" s="30" t="str">
        <f>IF('mladší žačky'!$A157:$A158="","",INDEX(výpočty!AF$3:AF$500,MATCH('mladší žačky'!$A157:$A158,výpočty!$AM$3:$AM$500,0),1))</f>
        <v/>
      </c>
      <c r="AG157" s="30" t="str">
        <f>IF('mladší žačky'!$A157:$A158="","",INDEX(výpočty!AG$3:AG$500,MATCH('mladší žačky'!$A157:$A158,výpočty!$AM$3:$AM$500,0),1))</f>
        <v/>
      </c>
      <c r="AH157" s="31" t="str">
        <f>IF('mladší žačky'!$A157:$A158="","",INDEX(výpočty!AH$3:AH$500,MATCH('mladší žačky'!$A157:$A158,výpočty!$AM$3:$AM$500,0),1))</f>
        <v/>
      </c>
      <c r="AI157" s="2" t="str">
        <f>IF('mladší žačky'!A157:A158="","",INDEX(výpočty!AI$3:AI$500,MATCH('mladší žačky'!A157:A158,výpočty!$AM$3:$AM$500,0),1))</f>
        <v/>
      </c>
    </row>
    <row r="158" spans="1:35" ht="18" x14ac:dyDescent="0.35">
      <c r="A158" s="25"/>
      <c r="B158" s="30"/>
      <c r="C158" s="30"/>
      <c r="D158" s="31"/>
      <c r="E158" s="2" t="str">
        <f>IF('starší žáci'!$A157="","",INDEX(výpočty!E$3:E$500,MATCH('starší žáci'!$A157,výpočty!$I$3:$I$500,0)+1,1))</f>
        <v/>
      </c>
      <c r="K158" s="29"/>
      <c r="L158" s="30"/>
      <c r="M158" s="30"/>
      <c r="N158" s="31"/>
      <c r="O158" s="2" t="str">
        <f>IF('starší žačky'!A157="","",INDEX(výpočty!O$3:O$500,MATCH('starší žačky'!A157,výpočty!$S$3:$S$500,0)+1,1))</f>
        <v/>
      </c>
      <c r="U158" s="29"/>
      <c r="V158" s="30"/>
      <c r="W158" s="30"/>
      <c r="X158" s="31"/>
      <c r="Y158" s="2" t="str">
        <f>IF('mladší žáci '!A157="","",INDEX(výpočty!Y$3:Y$500,MATCH('mladší žáci '!A157,výpočty!$AC$3:$AC$500,0)+1,1))</f>
        <v/>
      </c>
      <c r="AE158" s="29"/>
      <c r="AF158" s="30"/>
      <c r="AG158" s="30"/>
      <c r="AH158" s="31"/>
      <c r="AI158" s="2" t="str">
        <f>IF('mladší žačky'!A157="","",INDEX(výpočty!AI$3:AI$500,MATCH('mladší žačky'!A157,výpočty!$AM$3:$AM$500,0)+1,1))</f>
        <v/>
      </c>
    </row>
    <row r="159" spans="1:35" ht="18" x14ac:dyDescent="0.35">
      <c r="A159" s="25" t="str">
        <f>IF('starší žáci'!A159:A160="","",INDEX(výpočty!G$3:G$500,MATCH('starší žáci'!A159:A160,výpočty!I$3:I$500,0),1))</f>
        <v/>
      </c>
      <c r="B159" s="30" t="str">
        <f>IF('starší žáci'!$A159:$A160="","",INDEX(výpočty!B$3:B$500,MATCH('starší žáci'!$A159:$A160,výpočty!$I$3:$I$500,0),1))</f>
        <v/>
      </c>
      <c r="C159" s="30" t="str">
        <f>IF('starší žáci'!$A159:$A160="","",INDEX(výpočty!C$3:C$500,MATCH('starší žáci'!$A159:$A160,výpočty!$I$3:$I$500,0),1))</f>
        <v/>
      </c>
      <c r="D159" s="31" t="str">
        <f>IF('starší žáci'!$A159:$A160="","",INDEX(výpočty!D$3:D$500,MATCH('starší žáci'!$A159:$A160,výpočty!$I$3:$I$500,0),1))</f>
        <v/>
      </c>
      <c r="E159" s="2" t="str">
        <f>IF('starší žáci'!$A159:$A160="","",INDEX(výpočty!E$3:E$500,MATCH('starší žáci'!$A159:$A160,výpočty!$I$3:$I$500,0),1))</f>
        <v/>
      </c>
      <c r="K159" s="28" t="str">
        <f>IF('starší žačky'!A159:A160="","",INDEX(výpočty!Q$3:Q$500,MATCH('starší žačky'!A159:A160,výpočty!S$3:S$500,0),1))</f>
        <v/>
      </c>
      <c r="L159" s="30" t="str">
        <f>IF('starší žačky'!$A159:$A160="","",INDEX(výpočty!L$3:L$500,MATCH('starší žačky'!$A159:$A160,výpočty!$S$3:$S$500,0),1))</f>
        <v/>
      </c>
      <c r="M159" s="30" t="str">
        <f>IF('starší žačky'!$A159:$A160="","",INDEX(výpočty!M$3:M$500,MATCH('starší žačky'!$A159:$A160,výpočty!$S$3:$S$500,0),1))</f>
        <v/>
      </c>
      <c r="N159" s="31" t="str">
        <f>IF('starší žačky'!$A159:$A160="","",INDEX(výpočty!N$3:N$500,MATCH('starší žačky'!$A159:$A160,výpočty!$S$3:$S$500,0),1))</f>
        <v/>
      </c>
      <c r="O159" s="2" t="str">
        <f>IF('starší žačky'!A159:A160="","",INDEX(výpočty!O$3:O$500,MATCH('starší žačky'!A159:A160,výpočty!$S$3:$S$500,0),1))</f>
        <v/>
      </c>
      <c r="U159" s="28" t="str">
        <f>IF('mladší žáci '!A159:A160="","",INDEX(výpočty!AA$3:AA$500,MATCH('mladší žáci '!A159:A160,výpočty!AC$3:AC$500,0),1))</f>
        <v/>
      </c>
      <c r="V159" s="30" t="str">
        <f>IF('mladší žáci '!$A159:$A160="","",INDEX(výpočty!V$3:V$500,MATCH('mladší žáci '!$A159:$A160,výpočty!$AC$3:$AC$500,0),1))</f>
        <v/>
      </c>
      <c r="W159" s="30" t="str">
        <f>IF('mladší žáci '!$A159:$A160="","",INDEX(výpočty!W$3:W$500,MATCH('mladší žáci '!$A159:$A160,výpočty!$AC$3:$AC$500,0),1))</f>
        <v/>
      </c>
      <c r="X159" s="31" t="str">
        <f>IF('mladší žáci '!$A159:$A160="","",INDEX(výpočty!X$3:X$500,MATCH('mladší žáci '!$A159:$A160,výpočty!$AC$3:$AC$500,0),1))</f>
        <v/>
      </c>
      <c r="Y159" s="2" t="str">
        <f>IF('mladší žáci '!A159:A160="","",INDEX(výpočty!Y$3:Y$500,MATCH('mladší žáci '!A159:A160,výpočty!$AC$3:$AC$500,0),1))</f>
        <v/>
      </c>
      <c r="AE159" s="28" t="str">
        <f>IF('mladší žačky'!A159:A160="","",INDEX(výpočty!AK$3:AK$500,MATCH('mladší žačky'!A159:A160,výpočty!AM$3:AM$500,0),1))</f>
        <v/>
      </c>
      <c r="AF159" s="30" t="str">
        <f>IF('mladší žačky'!$A159:$A160="","",INDEX(výpočty!AF$3:AF$500,MATCH('mladší žačky'!$A159:$A160,výpočty!$AM$3:$AM$500,0),1))</f>
        <v/>
      </c>
      <c r="AG159" s="30" t="str">
        <f>IF('mladší žačky'!$A159:$A160="","",INDEX(výpočty!AG$3:AG$500,MATCH('mladší žačky'!$A159:$A160,výpočty!$AM$3:$AM$500,0),1))</f>
        <v/>
      </c>
      <c r="AH159" s="31" t="str">
        <f>IF('mladší žačky'!$A159:$A160="","",INDEX(výpočty!AH$3:AH$500,MATCH('mladší žačky'!$A159:$A160,výpočty!$AM$3:$AM$500,0),1))</f>
        <v/>
      </c>
      <c r="AI159" s="2" t="str">
        <f>IF('mladší žačky'!A159:A160="","",INDEX(výpočty!AI$3:AI$500,MATCH('mladší žačky'!A159:A160,výpočty!$AM$3:$AM$500,0),1))</f>
        <v/>
      </c>
    </row>
    <row r="160" spans="1:35" ht="18" x14ac:dyDescent="0.35">
      <c r="A160" s="25"/>
      <c r="B160" s="30"/>
      <c r="C160" s="30"/>
      <c r="D160" s="31"/>
      <c r="E160" s="2" t="str">
        <f>IF('starší žáci'!$A159="","",INDEX(výpočty!E$3:E$500,MATCH('starší žáci'!$A159,výpočty!$I$3:$I$500,0)+1,1))</f>
        <v/>
      </c>
      <c r="K160" s="29"/>
      <c r="L160" s="30"/>
      <c r="M160" s="30"/>
      <c r="N160" s="31"/>
      <c r="O160" s="2" t="str">
        <f>IF('starší žačky'!A159="","",INDEX(výpočty!O$3:O$500,MATCH('starší žačky'!A159,výpočty!$S$3:$S$500,0)+1,1))</f>
        <v/>
      </c>
      <c r="U160" s="29"/>
      <c r="V160" s="30"/>
      <c r="W160" s="30"/>
      <c r="X160" s="31"/>
      <c r="Y160" s="2" t="str">
        <f>IF('mladší žáci '!A159="","",INDEX(výpočty!Y$3:Y$500,MATCH('mladší žáci '!A159,výpočty!$AC$3:$AC$500,0)+1,1))</f>
        <v/>
      </c>
      <c r="AE160" s="29"/>
      <c r="AF160" s="30"/>
      <c r="AG160" s="30"/>
      <c r="AH160" s="31"/>
      <c r="AI160" s="2" t="str">
        <f>IF('mladší žačky'!A159="","",INDEX(výpočty!AI$3:AI$500,MATCH('mladší žačky'!A159,výpočty!$AM$3:$AM$500,0)+1,1))</f>
        <v/>
      </c>
    </row>
    <row r="161" spans="1:35" ht="18" x14ac:dyDescent="0.35">
      <c r="A161" s="25" t="str">
        <f>IF('starší žáci'!A161:A162="","",INDEX(výpočty!G$3:G$500,MATCH('starší žáci'!A161:A162,výpočty!I$3:I$500,0),1))</f>
        <v/>
      </c>
      <c r="B161" s="30" t="str">
        <f>IF('starší žáci'!$A161:$A162="","",INDEX(výpočty!B$3:B$500,MATCH('starší žáci'!$A161:$A162,výpočty!$I$3:$I$500,0),1))</f>
        <v/>
      </c>
      <c r="C161" s="30" t="str">
        <f>IF('starší žáci'!$A161:$A162="","",INDEX(výpočty!C$3:C$500,MATCH('starší žáci'!$A161:$A162,výpočty!$I$3:$I$500,0),1))</f>
        <v/>
      </c>
      <c r="D161" s="31" t="str">
        <f>IF('starší žáci'!$A161:$A162="","",INDEX(výpočty!D$3:D$500,MATCH('starší žáci'!$A161:$A162,výpočty!$I$3:$I$500,0),1))</f>
        <v/>
      </c>
      <c r="E161" s="2" t="str">
        <f>IF('starší žáci'!$A161:$A162="","",INDEX(výpočty!E$3:E$500,MATCH('starší žáci'!$A161:$A162,výpočty!$I$3:$I$500,0),1))</f>
        <v/>
      </c>
      <c r="K161" s="28" t="str">
        <f>IF('starší žačky'!A161:A162="","",INDEX(výpočty!Q$3:Q$500,MATCH('starší žačky'!A161:A162,výpočty!S$3:S$500,0),1))</f>
        <v/>
      </c>
      <c r="L161" s="30" t="str">
        <f>IF('starší žačky'!$A161:$A162="","",INDEX(výpočty!L$3:L$500,MATCH('starší žačky'!$A161:$A162,výpočty!$S$3:$S$500,0),1))</f>
        <v/>
      </c>
      <c r="M161" s="30" t="str">
        <f>IF('starší žačky'!$A161:$A162="","",INDEX(výpočty!M$3:M$500,MATCH('starší žačky'!$A161:$A162,výpočty!$S$3:$S$500,0),1))</f>
        <v/>
      </c>
      <c r="N161" s="31" t="str">
        <f>IF('starší žačky'!$A161:$A162="","",INDEX(výpočty!N$3:N$500,MATCH('starší žačky'!$A161:$A162,výpočty!$S$3:$S$500,0),1))</f>
        <v/>
      </c>
      <c r="O161" s="2" t="str">
        <f>IF('starší žačky'!A161:A162="","",INDEX(výpočty!O$3:O$500,MATCH('starší žačky'!A161:A162,výpočty!$S$3:$S$500,0),1))</f>
        <v/>
      </c>
      <c r="U161" s="28" t="str">
        <f>IF('mladší žáci '!A161:A162="","",INDEX(výpočty!AA$3:AA$500,MATCH('mladší žáci '!A161:A162,výpočty!AC$3:AC$500,0),1))</f>
        <v/>
      </c>
      <c r="V161" s="30" t="str">
        <f>IF('mladší žáci '!$A161:$A162="","",INDEX(výpočty!V$3:V$500,MATCH('mladší žáci '!$A161:$A162,výpočty!$AC$3:$AC$500,0),1))</f>
        <v/>
      </c>
      <c r="W161" s="30" t="str">
        <f>IF('mladší žáci '!$A161:$A162="","",INDEX(výpočty!W$3:W$500,MATCH('mladší žáci '!$A161:$A162,výpočty!$AC$3:$AC$500,0),1))</f>
        <v/>
      </c>
      <c r="X161" s="31" t="str">
        <f>IF('mladší žáci '!$A161:$A162="","",INDEX(výpočty!X$3:X$500,MATCH('mladší žáci '!$A161:$A162,výpočty!$AC$3:$AC$500,0),1))</f>
        <v/>
      </c>
      <c r="Y161" s="2" t="str">
        <f>IF('mladší žáci '!A161:A162="","",INDEX(výpočty!Y$3:Y$500,MATCH('mladší žáci '!A161:A162,výpočty!$AC$3:$AC$500,0),1))</f>
        <v/>
      </c>
      <c r="AE161" s="28" t="str">
        <f>IF('mladší žačky'!A161:A162="","",INDEX(výpočty!AK$3:AK$500,MATCH('mladší žačky'!A161:A162,výpočty!AM$3:AM$500,0),1))</f>
        <v/>
      </c>
      <c r="AF161" s="30" t="str">
        <f>IF('mladší žačky'!$A161:$A162="","",INDEX(výpočty!AF$3:AF$500,MATCH('mladší žačky'!$A161:$A162,výpočty!$AM$3:$AM$500,0),1))</f>
        <v/>
      </c>
      <c r="AG161" s="30" t="str">
        <f>IF('mladší žačky'!$A161:$A162="","",INDEX(výpočty!AG$3:AG$500,MATCH('mladší žačky'!$A161:$A162,výpočty!$AM$3:$AM$500,0),1))</f>
        <v/>
      </c>
      <c r="AH161" s="31" t="str">
        <f>IF('mladší žačky'!$A161:$A162="","",INDEX(výpočty!AH$3:AH$500,MATCH('mladší žačky'!$A161:$A162,výpočty!$AM$3:$AM$500,0),1))</f>
        <v/>
      </c>
      <c r="AI161" s="2" t="str">
        <f>IF('mladší žačky'!A161:A162="","",INDEX(výpočty!AI$3:AI$500,MATCH('mladší žačky'!A161:A162,výpočty!$AM$3:$AM$500,0),1))</f>
        <v/>
      </c>
    </row>
    <row r="162" spans="1:35" ht="18" x14ac:dyDescent="0.35">
      <c r="A162" s="25"/>
      <c r="B162" s="30"/>
      <c r="C162" s="30"/>
      <c r="D162" s="31"/>
      <c r="E162" s="2" t="str">
        <f>IF('starší žáci'!$A161="","",INDEX(výpočty!E$3:E$500,MATCH('starší žáci'!$A161,výpočty!$I$3:$I$500,0)+1,1))</f>
        <v/>
      </c>
      <c r="K162" s="29"/>
      <c r="L162" s="30"/>
      <c r="M162" s="30"/>
      <c r="N162" s="31"/>
      <c r="O162" s="2" t="str">
        <f>IF('starší žačky'!A161="","",INDEX(výpočty!O$3:O$500,MATCH('starší žačky'!A161,výpočty!$S$3:$S$500,0)+1,1))</f>
        <v/>
      </c>
      <c r="U162" s="29"/>
      <c r="V162" s="30"/>
      <c r="W162" s="30"/>
      <c r="X162" s="31"/>
      <c r="Y162" s="2" t="str">
        <f>IF('mladší žáci '!A161="","",INDEX(výpočty!Y$3:Y$500,MATCH('mladší žáci '!A161,výpočty!$AC$3:$AC$500,0)+1,1))</f>
        <v/>
      </c>
      <c r="AE162" s="29"/>
      <c r="AF162" s="30"/>
      <c r="AG162" s="30"/>
      <c r="AH162" s="31"/>
      <c r="AI162" s="2" t="str">
        <f>IF('mladší žačky'!A161="","",INDEX(výpočty!AI$3:AI$500,MATCH('mladší žačky'!A161,výpočty!$AM$3:$AM$500,0)+1,1))</f>
        <v/>
      </c>
    </row>
  </sheetData>
  <mergeCells count="1288">
    <mergeCell ref="B35:B36"/>
    <mergeCell ref="C35:C36"/>
    <mergeCell ref="D35:D36"/>
    <mergeCell ref="B23:B24"/>
    <mergeCell ref="C23:C24"/>
    <mergeCell ref="D23:D24"/>
    <mergeCell ref="B25:B26"/>
    <mergeCell ref="C25:C26"/>
    <mergeCell ref="D25:D26"/>
    <mergeCell ref="B27:B28"/>
    <mergeCell ref="C27:C28"/>
    <mergeCell ref="D27:D28"/>
    <mergeCell ref="B29:B30"/>
    <mergeCell ref="C29:C30"/>
    <mergeCell ref="D29:D30"/>
    <mergeCell ref="B31:B32"/>
    <mergeCell ref="C31:C32"/>
    <mergeCell ref="D31:D32"/>
    <mergeCell ref="B33:B34"/>
    <mergeCell ref="C33:C34"/>
    <mergeCell ref="D33:D34"/>
    <mergeCell ref="C11:C12"/>
    <mergeCell ref="D11:D12"/>
    <mergeCell ref="B13:B14"/>
    <mergeCell ref="C13:C14"/>
    <mergeCell ref="D13:D14"/>
    <mergeCell ref="B15:B16"/>
    <mergeCell ref="C15:C16"/>
    <mergeCell ref="D15:D16"/>
    <mergeCell ref="B17:B18"/>
    <mergeCell ref="C17:C18"/>
    <mergeCell ref="D17:D18"/>
    <mergeCell ref="B19:B20"/>
    <mergeCell ref="C19:C20"/>
    <mergeCell ref="D19:D20"/>
    <mergeCell ref="B21:B22"/>
    <mergeCell ref="C21:C22"/>
    <mergeCell ref="D21:D22"/>
    <mergeCell ref="A19:A20"/>
    <mergeCell ref="A1:A2"/>
    <mergeCell ref="B1:E1"/>
    <mergeCell ref="A3:A4"/>
    <mergeCell ref="B3:B4"/>
    <mergeCell ref="A5:A6"/>
    <mergeCell ref="A7:A8"/>
    <mergeCell ref="A9:A10"/>
    <mergeCell ref="A11:A12"/>
    <mergeCell ref="A13:A14"/>
    <mergeCell ref="A15:A16"/>
    <mergeCell ref="A17:A18"/>
    <mergeCell ref="A33:A34"/>
    <mergeCell ref="A35:A36"/>
    <mergeCell ref="C3:C4"/>
    <mergeCell ref="D3:D4"/>
    <mergeCell ref="B5:B6"/>
    <mergeCell ref="C5:C6"/>
    <mergeCell ref="D5:D6"/>
    <mergeCell ref="B7:B8"/>
    <mergeCell ref="C7:C8"/>
    <mergeCell ref="D7:D8"/>
    <mergeCell ref="A21:A22"/>
    <mergeCell ref="A23:A24"/>
    <mergeCell ref="A25:A26"/>
    <mergeCell ref="A27:A28"/>
    <mergeCell ref="A29:A30"/>
    <mergeCell ref="A31:A32"/>
    <mergeCell ref="B9:B10"/>
    <mergeCell ref="C9:C10"/>
    <mergeCell ref="D9:D10"/>
    <mergeCell ref="B11:B12"/>
    <mergeCell ref="A45:A46"/>
    <mergeCell ref="B45:B46"/>
    <mergeCell ref="C45:C46"/>
    <mergeCell ref="D45:D46"/>
    <mergeCell ref="A47:A48"/>
    <mergeCell ref="B47:B48"/>
    <mergeCell ref="C47:C48"/>
    <mergeCell ref="D47:D48"/>
    <mergeCell ref="A41:A42"/>
    <mergeCell ref="B41:B42"/>
    <mergeCell ref="C41:C42"/>
    <mergeCell ref="D41:D42"/>
    <mergeCell ref="A43:A44"/>
    <mergeCell ref="B43:B44"/>
    <mergeCell ref="C43:C44"/>
    <mergeCell ref="D43:D44"/>
    <mergeCell ref="A37:A38"/>
    <mergeCell ref="B37:B38"/>
    <mergeCell ref="C37:C38"/>
    <mergeCell ref="D37:D38"/>
    <mergeCell ref="A39:A40"/>
    <mergeCell ref="B39:B40"/>
    <mergeCell ref="C39:C40"/>
    <mergeCell ref="D39:D40"/>
    <mergeCell ref="A57:A58"/>
    <mergeCell ref="B57:B58"/>
    <mergeCell ref="C57:C58"/>
    <mergeCell ref="D57:D58"/>
    <mergeCell ref="A59:A60"/>
    <mergeCell ref="B59:B60"/>
    <mergeCell ref="C59:C60"/>
    <mergeCell ref="D59:D60"/>
    <mergeCell ref="A53:A54"/>
    <mergeCell ref="B53:B54"/>
    <mergeCell ref="C53:C54"/>
    <mergeCell ref="D53:D54"/>
    <mergeCell ref="A55:A56"/>
    <mergeCell ref="B55:B56"/>
    <mergeCell ref="C55:C56"/>
    <mergeCell ref="D55:D56"/>
    <mergeCell ref="A49:A50"/>
    <mergeCell ref="B49:B50"/>
    <mergeCell ref="C49:C50"/>
    <mergeCell ref="D49:D50"/>
    <mergeCell ref="A51:A52"/>
    <mergeCell ref="B51:B52"/>
    <mergeCell ref="C51:C52"/>
    <mergeCell ref="D51:D52"/>
    <mergeCell ref="A69:A70"/>
    <mergeCell ref="B69:B70"/>
    <mergeCell ref="C69:C70"/>
    <mergeCell ref="D69:D70"/>
    <mergeCell ref="A71:A72"/>
    <mergeCell ref="B71:B72"/>
    <mergeCell ref="C71:C72"/>
    <mergeCell ref="D71:D72"/>
    <mergeCell ref="A65:A66"/>
    <mergeCell ref="B65:B66"/>
    <mergeCell ref="C65:C66"/>
    <mergeCell ref="D65:D66"/>
    <mergeCell ref="A67:A68"/>
    <mergeCell ref="B67:B68"/>
    <mergeCell ref="C67:C68"/>
    <mergeCell ref="D67:D68"/>
    <mergeCell ref="A61:A62"/>
    <mergeCell ref="B61:B62"/>
    <mergeCell ref="C61:C62"/>
    <mergeCell ref="D61:D62"/>
    <mergeCell ref="A63:A64"/>
    <mergeCell ref="B63:B64"/>
    <mergeCell ref="C63:C64"/>
    <mergeCell ref="D63:D64"/>
    <mergeCell ref="A81:A82"/>
    <mergeCell ref="B81:B82"/>
    <mergeCell ref="C81:C82"/>
    <mergeCell ref="D81:D82"/>
    <mergeCell ref="A83:A84"/>
    <mergeCell ref="B83:B84"/>
    <mergeCell ref="C83:C84"/>
    <mergeCell ref="D83:D84"/>
    <mergeCell ref="A77:A78"/>
    <mergeCell ref="B77:B78"/>
    <mergeCell ref="C77:C78"/>
    <mergeCell ref="D77:D78"/>
    <mergeCell ref="A79:A80"/>
    <mergeCell ref="B79:B80"/>
    <mergeCell ref="C79:C80"/>
    <mergeCell ref="D79:D80"/>
    <mergeCell ref="A73:A74"/>
    <mergeCell ref="B73:B74"/>
    <mergeCell ref="C73:C74"/>
    <mergeCell ref="D73:D74"/>
    <mergeCell ref="A75:A76"/>
    <mergeCell ref="B75:B76"/>
    <mergeCell ref="C75:C76"/>
    <mergeCell ref="D75:D76"/>
    <mergeCell ref="A93:A94"/>
    <mergeCell ref="B93:B94"/>
    <mergeCell ref="C93:C94"/>
    <mergeCell ref="D93:D94"/>
    <mergeCell ref="A95:A96"/>
    <mergeCell ref="B95:B96"/>
    <mergeCell ref="C95:C96"/>
    <mergeCell ref="D95:D96"/>
    <mergeCell ref="A89:A90"/>
    <mergeCell ref="B89:B90"/>
    <mergeCell ref="C89:C90"/>
    <mergeCell ref="D89:D90"/>
    <mergeCell ref="A91:A92"/>
    <mergeCell ref="B91:B92"/>
    <mergeCell ref="C91:C92"/>
    <mergeCell ref="D91:D92"/>
    <mergeCell ref="A85:A86"/>
    <mergeCell ref="B85:B86"/>
    <mergeCell ref="C85:C86"/>
    <mergeCell ref="D85:D86"/>
    <mergeCell ref="A87:A88"/>
    <mergeCell ref="B87:B88"/>
    <mergeCell ref="C87:C88"/>
    <mergeCell ref="D87:D88"/>
    <mergeCell ref="A105:A106"/>
    <mergeCell ref="B105:B106"/>
    <mergeCell ref="C105:C106"/>
    <mergeCell ref="D105:D106"/>
    <mergeCell ref="A107:A108"/>
    <mergeCell ref="B107:B108"/>
    <mergeCell ref="C107:C108"/>
    <mergeCell ref="D107:D108"/>
    <mergeCell ref="A101:A102"/>
    <mergeCell ref="B101:B102"/>
    <mergeCell ref="C101:C102"/>
    <mergeCell ref="D101:D102"/>
    <mergeCell ref="A103:A104"/>
    <mergeCell ref="B103:B104"/>
    <mergeCell ref="C103:C104"/>
    <mergeCell ref="D103:D104"/>
    <mergeCell ref="A97:A98"/>
    <mergeCell ref="B97:B98"/>
    <mergeCell ref="C97:C98"/>
    <mergeCell ref="D97:D98"/>
    <mergeCell ref="A99:A100"/>
    <mergeCell ref="B99:B100"/>
    <mergeCell ref="C99:C100"/>
    <mergeCell ref="D99:D100"/>
    <mergeCell ref="A117:A118"/>
    <mergeCell ref="B117:B118"/>
    <mergeCell ref="C117:C118"/>
    <mergeCell ref="D117:D118"/>
    <mergeCell ref="A119:A120"/>
    <mergeCell ref="B119:B120"/>
    <mergeCell ref="C119:C120"/>
    <mergeCell ref="D119:D120"/>
    <mergeCell ref="A113:A114"/>
    <mergeCell ref="B113:B114"/>
    <mergeCell ref="C113:C114"/>
    <mergeCell ref="D113:D114"/>
    <mergeCell ref="A115:A116"/>
    <mergeCell ref="B115:B116"/>
    <mergeCell ref="C115:C116"/>
    <mergeCell ref="D115:D116"/>
    <mergeCell ref="A109:A110"/>
    <mergeCell ref="B109:B110"/>
    <mergeCell ref="C109:C110"/>
    <mergeCell ref="D109:D110"/>
    <mergeCell ref="A111:A112"/>
    <mergeCell ref="B111:B112"/>
    <mergeCell ref="C111:C112"/>
    <mergeCell ref="D111:D112"/>
    <mergeCell ref="A129:A130"/>
    <mergeCell ref="B129:B130"/>
    <mergeCell ref="C129:C130"/>
    <mergeCell ref="D129:D130"/>
    <mergeCell ref="A131:A132"/>
    <mergeCell ref="B131:B132"/>
    <mergeCell ref="C131:C132"/>
    <mergeCell ref="D131:D132"/>
    <mergeCell ref="A125:A126"/>
    <mergeCell ref="B125:B126"/>
    <mergeCell ref="C125:C126"/>
    <mergeCell ref="D125:D126"/>
    <mergeCell ref="A127:A128"/>
    <mergeCell ref="B127:B128"/>
    <mergeCell ref="C127:C128"/>
    <mergeCell ref="D127:D128"/>
    <mergeCell ref="A121:A122"/>
    <mergeCell ref="B121:B122"/>
    <mergeCell ref="C121:C122"/>
    <mergeCell ref="D121:D122"/>
    <mergeCell ref="A123:A124"/>
    <mergeCell ref="B123:B124"/>
    <mergeCell ref="C123:C124"/>
    <mergeCell ref="D123:D124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D153:D154"/>
    <mergeCell ref="A155:A156"/>
    <mergeCell ref="B155:B156"/>
    <mergeCell ref="C155:C156"/>
    <mergeCell ref="D155:D156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L1:O1"/>
    <mergeCell ref="K3:K4"/>
    <mergeCell ref="L3:L4"/>
    <mergeCell ref="M3:M4"/>
    <mergeCell ref="N3:N4"/>
    <mergeCell ref="A161:A162"/>
    <mergeCell ref="B161:B162"/>
    <mergeCell ref="C161:C162"/>
    <mergeCell ref="D161:D162"/>
    <mergeCell ref="K1:K2"/>
    <mergeCell ref="K5:K6"/>
    <mergeCell ref="K9:K10"/>
    <mergeCell ref="K13:K14"/>
    <mergeCell ref="K17:K18"/>
    <mergeCell ref="K21:K22"/>
    <mergeCell ref="K25:K26"/>
    <mergeCell ref="K29:K30"/>
    <mergeCell ref="K33:K34"/>
    <mergeCell ref="K35:K36"/>
    <mergeCell ref="K39:K40"/>
    <mergeCell ref="K43:K44"/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53:A154"/>
    <mergeCell ref="B153:B154"/>
    <mergeCell ref="C153:C154"/>
    <mergeCell ref="L13:L14"/>
    <mergeCell ref="M13:M14"/>
    <mergeCell ref="N13:N14"/>
    <mergeCell ref="K15:K16"/>
    <mergeCell ref="L15:L16"/>
    <mergeCell ref="M15:M16"/>
    <mergeCell ref="N15:N16"/>
    <mergeCell ref="L9:L10"/>
    <mergeCell ref="M9:M10"/>
    <mergeCell ref="N9:N10"/>
    <mergeCell ref="K11:K12"/>
    <mergeCell ref="L11:L12"/>
    <mergeCell ref="M11:M12"/>
    <mergeCell ref="N11:N12"/>
    <mergeCell ref="L5:L6"/>
    <mergeCell ref="M5:M6"/>
    <mergeCell ref="N5:N6"/>
    <mergeCell ref="K7:K8"/>
    <mergeCell ref="L7:L8"/>
    <mergeCell ref="M7:M8"/>
    <mergeCell ref="N7:N8"/>
    <mergeCell ref="N25:N26"/>
    <mergeCell ref="K27:K28"/>
    <mergeCell ref="L27:L28"/>
    <mergeCell ref="M27:M28"/>
    <mergeCell ref="N27:N28"/>
    <mergeCell ref="L21:L22"/>
    <mergeCell ref="M21:M22"/>
    <mergeCell ref="N21:N22"/>
    <mergeCell ref="K23:K24"/>
    <mergeCell ref="L23:L24"/>
    <mergeCell ref="M23:M24"/>
    <mergeCell ref="N23:N24"/>
    <mergeCell ref="L17:L18"/>
    <mergeCell ref="M17:M18"/>
    <mergeCell ref="N17:N18"/>
    <mergeCell ref="K19:K20"/>
    <mergeCell ref="L19:L20"/>
    <mergeCell ref="M19:M20"/>
    <mergeCell ref="N19:N20"/>
    <mergeCell ref="L35:L36"/>
    <mergeCell ref="M35:M36"/>
    <mergeCell ref="N35:N36"/>
    <mergeCell ref="K37:K38"/>
    <mergeCell ref="L37:L38"/>
    <mergeCell ref="M37:M38"/>
    <mergeCell ref="N37:N38"/>
    <mergeCell ref="L33:L34"/>
    <mergeCell ref="M33:M34"/>
    <mergeCell ref="N33:N34"/>
    <mergeCell ref="U1:U2"/>
    <mergeCell ref="V1:Y1"/>
    <mergeCell ref="U3:U4"/>
    <mergeCell ref="V3:V4"/>
    <mergeCell ref="W3:W4"/>
    <mergeCell ref="X3:X4"/>
    <mergeCell ref="U5:U6"/>
    <mergeCell ref="V5:V6"/>
    <mergeCell ref="W5:W6"/>
    <mergeCell ref="X5:X6"/>
    <mergeCell ref="U7:U8"/>
    <mergeCell ref="V7:V8"/>
    <mergeCell ref="W7:W8"/>
    <mergeCell ref="L29:L30"/>
    <mergeCell ref="M29:M30"/>
    <mergeCell ref="N29:N30"/>
    <mergeCell ref="K31:K32"/>
    <mergeCell ref="L31:L32"/>
    <mergeCell ref="M31:M32"/>
    <mergeCell ref="N31:N32"/>
    <mergeCell ref="L25:L26"/>
    <mergeCell ref="M25:M26"/>
    <mergeCell ref="K47:K48"/>
    <mergeCell ref="L47:L48"/>
    <mergeCell ref="M47:M48"/>
    <mergeCell ref="N47:N48"/>
    <mergeCell ref="K49:K50"/>
    <mergeCell ref="L49:L50"/>
    <mergeCell ref="M49:M50"/>
    <mergeCell ref="N49:N50"/>
    <mergeCell ref="L43:L44"/>
    <mergeCell ref="M43:M44"/>
    <mergeCell ref="N43:N44"/>
    <mergeCell ref="K45:K46"/>
    <mergeCell ref="L45:L46"/>
    <mergeCell ref="M45:M46"/>
    <mergeCell ref="N45:N46"/>
    <mergeCell ref="L39:L40"/>
    <mergeCell ref="M39:M40"/>
    <mergeCell ref="N39:N40"/>
    <mergeCell ref="K41:K42"/>
    <mergeCell ref="L41:L42"/>
    <mergeCell ref="M41:M42"/>
    <mergeCell ref="N41:N42"/>
    <mergeCell ref="K59:K60"/>
    <mergeCell ref="L59:L60"/>
    <mergeCell ref="M59:M60"/>
    <mergeCell ref="N59:N60"/>
    <mergeCell ref="K61:K62"/>
    <mergeCell ref="L61:L62"/>
    <mergeCell ref="M61:M62"/>
    <mergeCell ref="N61:N62"/>
    <mergeCell ref="K55:K56"/>
    <mergeCell ref="L55:L56"/>
    <mergeCell ref="M55:M56"/>
    <mergeCell ref="N55:N56"/>
    <mergeCell ref="K57:K58"/>
    <mergeCell ref="L57:L58"/>
    <mergeCell ref="M57:M58"/>
    <mergeCell ref="N57:N58"/>
    <mergeCell ref="K51:K52"/>
    <mergeCell ref="L51:L52"/>
    <mergeCell ref="M51:M52"/>
    <mergeCell ref="N51:N52"/>
    <mergeCell ref="K53:K54"/>
    <mergeCell ref="L53:L54"/>
    <mergeCell ref="M53:M54"/>
    <mergeCell ref="N53:N54"/>
    <mergeCell ref="K71:K72"/>
    <mergeCell ref="L71:L72"/>
    <mergeCell ref="M71:M72"/>
    <mergeCell ref="N71:N72"/>
    <mergeCell ref="K73:K74"/>
    <mergeCell ref="L73:L74"/>
    <mergeCell ref="M73:M74"/>
    <mergeCell ref="N73:N74"/>
    <mergeCell ref="K67:K68"/>
    <mergeCell ref="L67:L68"/>
    <mergeCell ref="M67:M68"/>
    <mergeCell ref="N67:N68"/>
    <mergeCell ref="K69:K70"/>
    <mergeCell ref="L69:L70"/>
    <mergeCell ref="M69:M70"/>
    <mergeCell ref="N69:N70"/>
    <mergeCell ref="K63:K64"/>
    <mergeCell ref="L63:L64"/>
    <mergeCell ref="M63:M64"/>
    <mergeCell ref="N63:N64"/>
    <mergeCell ref="K65:K66"/>
    <mergeCell ref="L65:L66"/>
    <mergeCell ref="M65:M66"/>
    <mergeCell ref="N65:N66"/>
    <mergeCell ref="K83:K84"/>
    <mergeCell ref="L83:L84"/>
    <mergeCell ref="M83:M84"/>
    <mergeCell ref="N83:N84"/>
    <mergeCell ref="K85:K86"/>
    <mergeCell ref="L85:L86"/>
    <mergeCell ref="M85:M86"/>
    <mergeCell ref="N85:N86"/>
    <mergeCell ref="K79:K80"/>
    <mergeCell ref="L79:L80"/>
    <mergeCell ref="M79:M80"/>
    <mergeCell ref="N79:N80"/>
    <mergeCell ref="K81:K82"/>
    <mergeCell ref="L81:L82"/>
    <mergeCell ref="M81:M82"/>
    <mergeCell ref="N81:N82"/>
    <mergeCell ref="K75:K76"/>
    <mergeCell ref="L75:L76"/>
    <mergeCell ref="M75:M76"/>
    <mergeCell ref="N75:N76"/>
    <mergeCell ref="K77:K78"/>
    <mergeCell ref="L77:L78"/>
    <mergeCell ref="M77:M78"/>
    <mergeCell ref="N77:N78"/>
    <mergeCell ref="K95:K96"/>
    <mergeCell ref="L95:L96"/>
    <mergeCell ref="M95:M96"/>
    <mergeCell ref="N95:N96"/>
    <mergeCell ref="K97:K98"/>
    <mergeCell ref="L97:L98"/>
    <mergeCell ref="M97:M98"/>
    <mergeCell ref="N97:N98"/>
    <mergeCell ref="K91:K92"/>
    <mergeCell ref="L91:L92"/>
    <mergeCell ref="M91:M92"/>
    <mergeCell ref="N91:N92"/>
    <mergeCell ref="K93:K94"/>
    <mergeCell ref="L93:L94"/>
    <mergeCell ref="M93:M94"/>
    <mergeCell ref="N93:N94"/>
    <mergeCell ref="K87:K88"/>
    <mergeCell ref="L87:L88"/>
    <mergeCell ref="M87:M88"/>
    <mergeCell ref="N87:N88"/>
    <mergeCell ref="K89:K90"/>
    <mergeCell ref="L89:L90"/>
    <mergeCell ref="M89:M90"/>
    <mergeCell ref="N89:N90"/>
    <mergeCell ref="K107:K108"/>
    <mergeCell ref="L107:L108"/>
    <mergeCell ref="M107:M108"/>
    <mergeCell ref="N107:N108"/>
    <mergeCell ref="K109:K110"/>
    <mergeCell ref="L109:L110"/>
    <mergeCell ref="M109:M110"/>
    <mergeCell ref="N109:N110"/>
    <mergeCell ref="K103:K104"/>
    <mergeCell ref="L103:L104"/>
    <mergeCell ref="M103:M104"/>
    <mergeCell ref="N103:N104"/>
    <mergeCell ref="K105:K106"/>
    <mergeCell ref="L105:L106"/>
    <mergeCell ref="M105:M106"/>
    <mergeCell ref="N105:N106"/>
    <mergeCell ref="K99:K100"/>
    <mergeCell ref="L99:L100"/>
    <mergeCell ref="M99:M100"/>
    <mergeCell ref="N99:N100"/>
    <mergeCell ref="K101:K102"/>
    <mergeCell ref="L101:L102"/>
    <mergeCell ref="M101:M102"/>
    <mergeCell ref="N101:N102"/>
    <mergeCell ref="K119:K120"/>
    <mergeCell ref="L119:L120"/>
    <mergeCell ref="M119:M120"/>
    <mergeCell ref="N119:N120"/>
    <mergeCell ref="K121:K122"/>
    <mergeCell ref="L121:L122"/>
    <mergeCell ref="M121:M122"/>
    <mergeCell ref="N121:N122"/>
    <mergeCell ref="K115:K116"/>
    <mergeCell ref="L115:L116"/>
    <mergeCell ref="M115:M116"/>
    <mergeCell ref="N115:N116"/>
    <mergeCell ref="K117:K118"/>
    <mergeCell ref="L117:L118"/>
    <mergeCell ref="M117:M118"/>
    <mergeCell ref="N117:N118"/>
    <mergeCell ref="K111:K112"/>
    <mergeCell ref="L111:L112"/>
    <mergeCell ref="M111:M112"/>
    <mergeCell ref="N111:N112"/>
    <mergeCell ref="K113:K114"/>
    <mergeCell ref="L113:L114"/>
    <mergeCell ref="M113:M114"/>
    <mergeCell ref="N113:N114"/>
    <mergeCell ref="K131:K132"/>
    <mergeCell ref="L131:L132"/>
    <mergeCell ref="M131:M132"/>
    <mergeCell ref="N131:N132"/>
    <mergeCell ref="K133:K134"/>
    <mergeCell ref="L133:L134"/>
    <mergeCell ref="M133:M134"/>
    <mergeCell ref="N133:N134"/>
    <mergeCell ref="K127:K128"/>
    <mergeCell ref="L127:L128"/>
    <mergeCell ref="M127:M128"/>
    <mergeCell ref="N127:N128"/>
    <mergeCell ref="K129:K130"/>
    <mergeCell ref="L129:L130"/>
    <mergeCell ref="M129:M130"/>
    <mergeCell ref="N129:N130"/>
    <mergeCell ref="K123:K124"/>
    <mergeCell ref="L123:L124"/>
    <mergeCell ref="M123:M124"/>
    <mergeCell ref="N123:N124"/>
    <mergeCell ref="K125:K126"/>
    <mergeCell ref="L125:L126"/>
    <mergeCell ref="M125:M126"/>
    <mergeCell ref="N125:N126"/>
    <mergeCell ref="N145:N146"/>
    <mergeCell ref="K139:K140"/>
    <mergeCell ref="L139:L140"/>
    <mergeCell ref="M139:M140"/>
    <mergeCell ref="N139:N140"/>
    <mergeCell ref="K141:K142"/>
    <mergeCell ref="L141:L142"/>
    <mergeCell ref="M141:M142"/>
    <mergeCell ref="N141:N142"/>
    <mergeCell ref="K135:K136"/>
    <mergeCell ref="L135:L136"/>
    <mergeCell ref="M135:M136"/>
    <mergeCell ref="N135:N136"/>
    <mergeCell ref="K137:K138"/>
    <mergeCell ref="L137:L138"/>
    <mergeCell ref="M137:M138"/>
    <mergeCell ref="N137:N138"/>
    <mergeCell ref="K161:K162"/>
    <mergeCell ref="L161:L162"/>
    <mergeCell ref="M161:M162"/>
    <mergeCell ref="N161:N162"/>
    <mergeCell ref="K155:K156"/>
    <mergeCell ref="L155:L156"/>
    <mergeCell ref="M155:M156"/>
    <mergeCell ref="N155:N156"/>
    <mergeCell ref="K157:K158"/>
    <mergeCell ref="L157:L158"/>
    <mergeCell ref="M157:M158"/>
    <mergeCell ref="N157:N158"/>
    <mergeCell ref="K151:K152"/>
    <mergeCell ref="L151:L152"/>
    <mergeCell ref="M151:M152"/>
    <mergeCell ref="N151:N152"/>
    <mergeCell ref="K153:K154"/>
    <mergeCell ref="L153:L154"/>
    <mergeCell ref="M153:M154"/>
    <mergeCell ref="N153:N154"/>
    <mergeCell ref="U11:U12"/>
    <mergeCell ref="V11:V12"/>
    <mergeCell ref="W11:W12"/>
    <mergeCell ref="X11:X12"/>
    <mergeCell ref="U13:U14"/>
    <mergeCell ref="V13:V14"/>
    <mergeCell ref="W13:W14"/>
    <mergeCell ref="X13:X14"/>
    <mergeCell ref="X7:X8"/>
    <mergeCell ref="U9:U10"/>
    <mergeCell ref="V9:V10"/>
    <mergeCell ref="W9:W10"/>
    <mergeCell ref="X9:X10"/>
    <mergeCell ref="K159:K160"/>
    <mergeCell ref="L159:L160"/>
    <mergeCell ref="M159:M160"/>
    <mergeCell ref="N159:N160"/>
    <mergeCell ref="K147:K148"/>
    <mergeCell ref="L147:L148"/>
    <mergeCell ref="M147:M148"/>
    <mergeCell ref="N147:N148"/>
    <mergeCell ref="K149:K150"/>
    <mergeCell ref="L149:L150"/>
    <mergeCell ref="M149:M150"/>
    <mergeCell ref="N149:N150"/>
    <mergeCell ref="K143:K144"/>
    <mergeCell ref="L143:L144"/>
    <mergeCell ref="M143:M144"/>
    <mergeCell ref="N143:N144"/>
    <mergeCell ref="K145:K146"/>
    <mergeCell ref="L145:L146"/>
    <mergeCell ref="M145:M146"/>
    <mergeCell ref="U23:U24"/>
    <mergeCell ref="V23:V24"/>
    <mergeCell ref="W23:W24"/>
    <mergeCell ref="X23:X24"/>
    <mergeCell ref="U25:U26"/>
    <mergeCell ref="V25:V26"/>
    <mergeCell ref="W25:W26"/>
    <mergeCell ref="X25:X26"/>
    <mergeCell ref="U19:U20"/>
    <mergeCell ref="V19:V20"/>
    <mergeCell ref="W19:W20"/>
    <mergeCell ref="X19:X20"/>
    <mergeCell ref="U21:U22"/>
    <mergeCell ref="V21:V22"/>
    <mergeCell ref="W21:W22"/>
    <mergeCell ref="X21:X22"/>
    <mergeCell ref="U15:U16"/>
    <mergeCell ref="V15:V16"/>
    <mergeCell ref="W15:W16"/>
    <mergeCell ref="X15:X16"/>
    <mergeCell ref="U17:U18"/>
    <mergeCell ref="V17:V18"/>
    <mergeCell ref="W17:W18"/>
    <mergeCell ref="X17:X18"/>
    <mergeCell ref="U35:U36"/>
    <mergeCell ref="V35:V36"/>
    <mergeCell ref="W35:W36"/>
    <mergeCell ref="X35:X36"/>
    <mergeCell ref="U37:U38"/>
    <mergeCell ref="V37:V38"/>
    <mergeCell ref="W37:W38"/>
    <mergeCell ref="X37:X38"/>
    <mergeCell ref="U31:U32"/>
    <mergeCell ref="V31:V32"/>
    <mergeCell ref="W31:W32"/>
    <mergeCell ref="X31:X32"/>
    <mergeCell ref="U33:U34"/>
    <mergeCell ref="V33:V34"/>
    <mergeCell ref="W33:W34"/>
    <mergeCell ref="X33:X34"/>
    <mergeCell ref="U27:U28"/>
    <mergeCell ref="V27:V28"/>
    <mergeCell ref="W27:W28"/>
    <mergeCell ref="X27:X28"/>
    <mergeCell ref="U29:U30"/>
    <mergeCell ref="V29:V30"/>
    <mergeCell ref="W29:W30"/>
    <mergeCell ref="X29:X30"/>
    <mergeCell ref="U47:U48"/>
    <mergeCell ref="V47:V48"/>
    <mergeCell ref="W47:W48"/>
    <mergeCell ref="X47:X48"/>
    <mergeCell ref="U49:U50"/>
    <mergeCell ref="V49:V50"/>
    <mergeCell ref="W49:W50"/>
    <mergeCell ref="X49:X50"/>
    <mergeCell ref="U43:U44"/>
    <mergeCell ref="V43:V44"/>
    <mergeCell ref="W43:W44"/>
    <mergeCell ref="X43:X44"/>
    <mergeCell ref="U45:U46"/>
    <mergeCell ref="V45:V46"/>
    <mergeCell ref="W45:W46"/>
    <mergeCell ref="X45:X46"/>
    <mergeCell ref="U39:U40"/>
    <mergeCell ref="V39:V40"/>
    <mergeCell ref="W39:W40"/>
    <mergeCell ref="X39:X40"/>
    <mergeCell ref="U41:U42"/>
    <mergeCell ref="V41:V42"/>
    <mergeCell ref="W41:W42"/>
    <mergeCell ref="X41:X42"/>
    <mergeCell ref="U59:U60"/>
    <mergeCell ref="V59:V60"/>
    <mergeCell ref="W59:W60"/>
    <mergeCell ref="X59:X60"/>
    <mergeCell ref="U61:U62"/>
    <mergeCell ref="V61:V62"/>
    <mergeCell ref="W61:W62"/>
    <mergeCell ref="X61:X62"/>
    <mergeCell ref="U55:U56"/>
    <mergeCell ref="V55:V56"/>
    <mergeCell ref="W55:W56"/>
    <mergeCell ref="X55:X56"/>
    <mergeCell ref="U57:U58"/>
    <mergeCell ref="V57:V58"/>
    <mergeCell ref="W57:W58"/>
    <mergeCell ref="X57:X58"/>
    <mergeCell ref="U51:U52"/>
    <mergeCell ref="V51:V52"/>
    <mergeCell ref="W51:W52"/>
    <mergeCell ref="X51:X52"/>
    <mergeCell ref="U53:U54"/>
    <mergeCell ref="V53:V54"/>
    <mergeCell ref="W53:W54"/>
    <mergeCell ref="X53:X54"/>
    <mergeCell ref="U71:U72"/>
    <mergeCell ref="V71:V72"/>
    <mergeCell ref="W71:W72"/>
    <mergeCell ref="X71:X72"/>
    <mergeCell ref="U73:U74"/>
    <mergeCell ref="V73:V74"/>
    <mergeCell ref="W73:W74"/>
    <mergeCell ref="X73:X74"/>
    <mergeCell ref="U67:U68"/>
    <mergeCell ref="V67:V68"/>
    <mergeCell ref="W67:W68"/>
    <mergeCell ref="X67:X68"/>
    <mergeCell ref="U69:U70"/>
    <mergeCell ref="V69:V70"/>
    <mergeCell ref="W69:W70"/>
    <mergeCell ref="X69:X70"/>
    <mergeCell ref="U63:U64"/>
    <mergeCell ref="V63:V64"/>
    <mergeCell ref="W63:W64"/>
    <mergeCell ref="X63:X64"/>
    <mergeCell ref="U65:U66"/>
    <mergeCell ref="V65:V66"/>
    <mergeCell ref="W65:W66"/>
    <mergeCell ref="X65:X66"/>
    <mergeCell ref="U83:U84"/>
    <mergeCell ref="V83:V84"/>
    <mergeCell ref="W83:W84"/>
    <mergeCell ref="X83:X84"/>
    <mergeCell ref="U85:U86"/>
    <mergeCell ref="V85:V86"/>
    <mergeCell ref="W85:W86"/>
    <mergeCell ref="X85:X86"/>
    <mergeCell ref="U79:U80"/>
    <mergeCell ref="V79:V80"/>
    <mergeCell ref="W79:W80"/>
    <mergeCell ref="X79:X80"/>
    <mergeCell ref="U81:U82"/>
    <mergeCell ref="V81:V82"/>
    <mergeCell ref="W81:W82"/>
    <mergeCell ref="X81:X82"/>
    <mergeCell ref="U75:U76"/>
    <mergeCell ref="V75:V76"/>
    <mergeCell ref="W75:W76"/>
    <mergeCell ref="X75:X76"/>
    <mergeCell ref="U77:U78"/>
    <mergeCell ref="V77:V78"/>
    <mergeCell ref="W77:W78"/>
    <mergeCell ref="X77:X78"/>
    <mergeCell ref="U95:U96"/>
    <mergeCell ref="V95:V96"/>
    <mergeCell ref="W95:W96"/>
    <mergeCell ref="X95:X96"/>
    <mergeCell ref="U97:U98"/>
    <mergeCell ref="V97:V98"/>
    <mergeCell ref="W97:W98"/>
    <mergeCell ref="X97:X98"/>
    <mergeCell ref="U91:U92"/>
    <mergeCell ref="V91:V92"/>
    <mergeCell ref="W91:W92"/>
    <mergeCell ref="X91:X92"/>
    <mergeCell ref="U93:U94"/>
    <mergeCell ref="V93:V94"/>
    <mergeCell ref="W93:W94"/>
    <mergeCell ref="X93:X94"/>
    <mergeCell ref="U87:U88"/>
    <mergeCell ref="V87:V88"/>
    <mergeCell ref="W87:W88"/>
    <mergeCell ref="X87:X88"/>
    <mergeCell ref="U89:U90"/>
    <mergeCell ref="V89:V90"/>
    <mergeCell ref="W89:W90"/>
    <mergeCell ref="X89:X90"/>
    <mergeCell ref="U107:U108"/>
    <mergeCell ref="V107:V108"/>
    <mergeCell ref="W107:W108"/>
    <mergeCell ref="X107:X108"/>
    <mergeCell ref="U109:U110"/>
    <mergeCell ref="V109:V110"/>
    <mergeCell ref="W109:W110"/>
    <mergeCell ref="X109:X110"/>
    <mergeCell ref="U103:U104"/>
    <mergeCell ref="V103:V104"/>
    <mergeCell ref="W103:W104"/>
    <mergeCell ref="X103:X104"/>
    <mergeCell ref="U105:U106"/>
    <mergeCell ref="V105:V106"/>
    <mergeCell ref="W105:W106"/>
    <mergeCell ref="X105:X106"/>
    <mergeCell ref="U99:U100"/>
    <mergeCell ref="V99:V100"/>
    <mergeCell ref="W99:W100"/>
    <mergeCell ref="X99:X100"/>
    <mergeCell ref="U101:U102"/>
    <mergeCell ref="V101:V102"/>
    <mergeCell ref="W101:W102"/>
    <mergeCell ref="X101:X102"/>
    <mergeCell ref="U119:U120"/>
    <mergeCell ref="V119:V120"/>
    <mergeCell ref="W119:W120"/>
    <mergeCell ref="X119:X120"/>
    <mergeCell ref="U121:U122"/>
    <mergeCell ref="V121:V122"/>
    <mergeCell ref="W121:W122"/>
    <mergeCell ref="X121:X122"/>
    <mergeCell ref="U115:U116"/>
    <mergeCell ref="V115:V116"/>
    <mergeCell ref="W115:W116"/>
    <mergeCell ref="X115:X116"/>
    <mergeCell ref="U117:U118"/>
    <mergeCell ref="V117:V118"/>
    <mergeCell ref="W117:W118"/>
    <mergeCell ref="X117:X118"/>
    <mergeCell ref="U111:U112"/>
    <mergeCell ref="V111:V112"/>
    <mergeCell ref="W111:W112"/>
    <mergeCell ref="X111:X112"/>
    <mergeCell ref="U113:U114"/>
    <mergeCell ref="V113:V114"/>
    <mergeCell ref="W113:W114"/>
    <mergeCell ref="X113:X114"/>
    <mergeCell ref="U131:U132"/>
    <mergeCell ref="V131:V132"/>
    <mergeCell ref="W131:W132"/>
    <mergeCell ref="X131:X132"/>
    <mergeCell ref="U133:U134"/>
    <mergeCell ref="V133:V134"/>
    <mergeCell ref="W133:W134"/>
    <mergeCell ref="X133:X134"/>
    <mergeCell ref="U127:U128"/>
    <mergeCell ref="V127:V128"/>
    <mergeCell ref="W127:W128"/>
    <mergeCell ref="X127:X128"/>
    <mergeCell ref="U129:U130"/>
    <mergeCell ref="V129:V130"/>
    <mergeCell ref="W129:W130"/>
    <mergeCell ref="X129:X130"/>
    <mergeCell ref="U123:U124"/>
    <mergeCell ref="V123:V124"/>
    <mergeCell ref="W123:W124"/>
    <mergeCell ref="X123:X124"/>
    <mergeCell ref="U125:U126"/>
    <mergeCell ref="V125:V126"/>
    <mergeCell ref="W125:W126"/>
    <mergeCell ref="X125:X126"/>
    <mergeCell ref="W145:W146"/>
    <mergeCell ref="X145:X146"/>
    <mergeCell ref="U139:U140"/>
    <mergeCell ref="V139:V140"/>
    <mergeCell ref="W139:W140"/>
    <mergeCell ref="X139:X140"/>
    <mergeCell ref="U141:U142"/>
    <mergeCell ref="V141:V142"/>
    <mergeCell ref="W141:W142"/>
    <mergeCell ref="X141:X142"/>
    <mergeCell ref="U135:U136"/>
    <mergeCell ref="V135:V136"/>
    <mergeCell ref="W135:W136"/>
    <mergeCell ref="X135:X136"/>
    <mergeCell ref="U137:U138"/>
    <mergeCell ref="V137:V138"/>
    <mergeCell ref="W137:W138"/>
    <mergeCell ref="X137:X138"/>
    <mergeCell ref="U161:U162"/>
    <mergeCell ref="V161:V162"/>
    <mergeCell ref="W161:W162"/>
    <mergeCell ref="X161:X162"/>
    <mergeCell ref="U155:U156"/>
    <mergeCell ref="V155:V156"/>
    <mergeCell ref="W155:W156"/>
    <mergeCell ref="X155:X156"/>
    <mergeCell ref="U157:U158"/>
    <mergeCell ref="V157:V158"/>
    <mergeCell ref="W157:W158"/>
    <mergeCell ref="X157:X158"/>
    <mergeCell ref="U151:U152"/>
    <mergeCell ref="V151:V152"/>
    <mergeCell ref="W151:W152"/>
    <mergeCell ref="X151:X152"/>
    <mergeCell ref="U153:U154"/>
    <mergeCell ref="V153:V154"/>
    <mergeCell ref="W153:W154"/>
    <mergeCell ref="X153:X154"/>
    <mergeCell ref="AE5:AE6"/>
    <mergeCell ref="AF5:AF6"/>
    <mergeCell ref="AG5:AG6"/>
    <mergeCell ref="AH5:AH6"/>
    <mergeCell ref="AE7:AE8"/>
    <mergeCell ref="AF7:AF8"/>
    <mergeCell ref="AG7:AG8"/>
    <mergeCell ref="AH7:AH8"/>
    <mergeCell ref="AE1:AE2"/>
    <mergeCell ref="AF1:AI1"/>
    <mergeCell ref="AE3:AE4"/>
    <mergeCell ref="AF3:AF4"/>
    <mergeCell ref="AG3:AG4"/>
    <mergeCell ref="AH3:AH4"/>
    <mergeCell ref="U159:U160"/>
    <mergeCell ref="V159:V160"/>
    <mergeCell ref="W159:W160"/>
    <mergeCell ref="X159:X160"/>
    <mergeCell ref="U147:U148"/>
    <mergeCell ref="V147:V148"/>
    <mergeCell ref="W147:W148"/>
    <mergeCell ref="X147:X148"/>
    <mergeCell ref="U149:U150"/>
    <mergeCell ref="V149:V150"/>
    <mergeCell ref="W149:W150"/>
    <mergeCell ref="X149:X150"/>
    <mergeCell ref="U143:U144"/>
    <mergeCell ref="V143:V144"/>
    <mergeCell ref="W143:W144"/>
    <mergeCell ref="X143:X144"/>
    <mergeCell ref="U145:U146"/>
    <mergeCell ref="V145:V146"/>
    <mergeCell ref="AE17:AE18"/>
    <mergeCell ref="AF17:AF18"/>
    <mergeCell ref="AG17:AG18"/>
    <mergeCell ref="AH17:AH18"/>
    <mergeCell ref="AE19:AE20"/>
    <mergeCell ref="AF19:AF20"/>
    <mergeCell ref="AG19:AG20"/>
    <mergeCell ref="AH19:AH20"/>
    <mergeCell ref="AE13:AE14"/>
    <mergeCell ref="AF13:AF14"/>
    <mergeCell ref="AG13:AG14"/>
    <mergeCell ref="AH13:AH14"/>
    <mergeCell ref="AE15:AE16"/>
    <mergeCell ref="AF15:AF16"/>
    <mergeCell ref="AG15:AG16"/>
    <mergeCell ref="AH15:AH16"/>
    <mergeCell ref="AE9:AE10"/>
    <mergeCell ref="AF9:AF10"/>
    <mergeCell ref="AG9:AG10"/>
    <mergeCell ref="AH9:AH10"/>
    <mergeCell ref="AE11:AE12"/>
    <mergeCell ref="AF11:AF12"/>
    <mergeCell ref="AG11:AG12"/>
    <mergeCell ref="AH11:AH12"/>
    <mergeCell ref="AE29:AE30"/>
    <mergeCell ref="AF29:AF30"/>
    <mergeCell ref="AG29:AG30"/>
    <mergeCell ref="AH29:AH30"/>
    <mergeCell ref="AE31:AE32"/>
    <mergeCell ref="AF31:AF32"/>
    <mergeCell ref="AG31:AG32"/>
    <mergeCell ref="AH31:AH32"/>
    <mergeCell ref="AE25:AE26"/>
    <mergeCell ref="AF25:AF26"/>
    <mergeCell ref="AG25:AG26"/>
    <mergeCell ref="AH25:AH26"/>
    <mergeCell ref="AE27:AE28"/>
    <mergeCell ref="AF27:AF28"/>
    <mergeCell ref="AG27:AG28"/>
    <mergeCell ref="AH27:AH28"/>
    <mergeCell ref="AE21:AE22"/>
    <mergeCell ref="AF21:AF22"/>
    <mergeCell ref="AG21:AG22"/>
    <mergeCell ref="AH21:AH22"/>
    <mergeCell ref="AE23:AE24"/>
    <mergeCell ref="AF23:AF24"/>
    <mergeCell ref="AG23:AG24"/>
    <mergeCell ref="AH23:AH24"/>
    <mergeCell ref="AE41:AE42"/>
    <mergeCell ref="AF41:AF42"/>
    <mergeCell ref="AG41:AG42"/>
    <mergeCell ref="AH41:AH42"/>
    <mergeCell ref="AE43:AE44"/>
    <mergeCell ref="AF43:AF44"/>
    <mergeCell ref="AG43:AG44"/>
    <mergeCell ref="AH43:AH44"/>
    <mergeCell ref="AE37:AE38"/>
    <mergeCell ref="AF37:AF38"/>
    <mergeCell ref="AG37:AG38"/>
    <mergeCell ref="AH37:AH38"/>
    <mergeCell ref="AE39:AE40"/>
    <mergeCell ref="AF39:AF40"/>
    <mergeCell ref="AG39:AG40"/>
    <mergeCell ref="AH39:AH40"/>
    <mergeCell ref="AE33:AE34"/>
    <mergeCell ref="AF33:AF34"/>
    <mergeCell ref="AG33:AG34"/>
    <mergeCell ref="AH33:AH34"/>
    <mergeCell ref="AE35:AE36"/>
    <mergeCell ref="AF35:AF36"/>
    <mergeCell ref="AG35:AG36"/>
    <mergeCell ref="AH35:AH36"/>
    <mergeCell ref="AE53:AE54"/>
    <mergeCell ref="AF53:AF54"/>
    <mergeCell ref="AG53:AG54"/>
    <mergeCell ref="AH53:AH54"/>
    <mergeCell ref="AE55:AE56"/>
    <mergeCell ref="AF55:AF56"/>
    <mergeCell ref="AG55:AG56"/>
    <mergeCell ref="AH55:AH56"/>
    <mergeCell ref="AE49:AE50"/>
    <mergeCell ref="AF49:AF50"/>
    <mergeCell ref="AG49:AG50"/>
    <mergeCell ref="AH49:AH50"/>
    <mergeCell ref="AE51:AE52"/>
    <mergeCell ref="AF51:AF52"/>
    <mergeCell ref="AG51:AG52"/>
    <mergeCell ref="AH51:AH52"/>
    <mergeCell ref="AE45:AE46"/>
    <mergeCell ref="AF45:AF46"/>
    <mergeCell ref="AG45:AG46"/>
    <mergeCell ref="AH45:AH46"/>
    <mergeCell ref="AE47:AE48"/>
    <mergeCell ref="AF47:AF48"/>
    <mergeCell ref="AG47:AG48"/>
    <mergeCell ref="AH47:AH48"/>
    <mergeCell ref="AE65:AE66"/>
    <mergeCell ref="AF65:AF66"/>
    <mergeCell ref="AG65:AG66"/>
    <mergeCell ref="AH65:AH66"/>
    <mergeCell ref="AE67:AE68"/>
    <mergeCell ref="AF67:AF68"/>
    <mergeCell ref="AG67:AG68"/>
    <mergeCell ref="AH67:AH68"/>
    <mergeCell ref="AE61:AE62"/>
    <mergeCell ref="AF61:AF62"/>
    <mergeCell ref="AG61:AG62"/>
    <mergeCell ref="AH61:AH62"/>
    <mergeCell ref="AE63:AE64"/>
    <mergeCell ref="AF63:AF64"/>
    <mergeCell ref="AG63:AG64"/>
    <mergeCell ref="AH63:AH64"/>
    <mergeCell ref="AE57:AE58"/>
    <mergeCell ref="AF57:AF58"/>
    <mergeCell ref="AG57:AG58"/>
    <mergeCell ref="AH57:AH58"/>
    <mergeCell ref="AE59:AE60"/>
    <mergeCell ref="AF59:AF60"/>
    <mergeCell ref="AG59:AG60"/>
    <mergeCell ref="AH59:AH60"/>
    <mergeCell ref="AE77:AE78"/>
    <mergeCell ref="AF77:AF78"/>
    <mergeCell ref="AG77:AG78"/>
    <mergeCell ref="AH77:AH78"/>
    <mergeCell ref="AE79:AE80"/>
    <mergeCell ref="AF79:AF80"/>
    <mergeCell ref="AG79:AG80"/>
    <mergeCell ref="AH79:AH80"/>
    <mergeCell ref="AE73:AE74"/>
    <mergeCell ref="AF73:AF74"/>
    <mergeCell ref="AG73:AG74"/>
    <mergeCell ref="AH73:AH74"/>
    <mergeCell ref="AE75:AE76"/>
    <mergeCell ref="AF75:AF76"/>
    <mergeCell ref="AG75:AG76"/>
    <mergeCell ref="AH75:AH76"/>
    <mergeCell ref="AE69:AE70"/>
    <mergeCell ref="AF69:AF70"/>
    <mergeCell ref="AG69:AG70"/>
    <mergeCell ref="AH69:AH70"/>
    <mergeCell ref="AE71:AE72"/>
    <mergeCell ref="AF71:AF72"/>
    <mergeCell ref="AG71:AG72"/>
    <mergeCell ref="AH71:AH72"/>
    <mergeCell ref="AE89:AE90"/>
    <mergeCell ref="AF89:AF90"/>
    <mergeCell ref="AG89:AG90"/>
    <mergeCell ref="AH89:AH90"/>
    <mergeCell ref="AE91:AE92"/>
    <mergeCell ref="AF91:AF92"/>
    <mergeCell ref="AG91:AG92"/>
    <mergeCell ref="AH91:AH92"/>
    <mergeCell ref="AE85:AE86"/>
    <mergeCell ref="AF85:AF86"/>
    <mergeCell ref="AG85:AG86"/>
    <mergeCell ref="AH85:AH86"/>
    <mergeCell ref="AE87:AE88"/>
    <mergeCell ref="AF87:AF88"/>
    <mergeCell ref="AG87:AG88"/>
    <mergeCell ref="AH87:AH88"/>
    <mergeCell ref="AE81:AE82"/>
    <mergeCell ref="AF81:AF82"/>
    <mergeCell ref="AG81:AG82"/>
    <mergeCell ref="AH81:AH82"/>
    <mergeCell ref="AE83:AE84"/>
    <mergeCell ref="AF83:AF84"/>
    <mergeCell ref="AG83:AG84"/>
    <mergeCell ref="AH83:AH84"/>
    <mergeCell ref="AE101:AE102"/>
    <mergeCell ref="AF101:AF102"/>
    <mergeCell ref="AG101:AG102"/>
    <mergeCell ref="AH101:AH102"/>
    <mergeCell ref="AE103:AE104"/>
    <mergeCell ref="AF103:AF104"/>
    <mergeCell ref="AG103:AG104"/>
    <mergeCell ref="AH103:AH104"/>
    <mergeCell ref="AE97:AE98"/>
    <mergeCell ref="AF97:AF98"/>
    <mergeCell ref="AG97:AG98"/>
    <mergeCell ref="AH97:AH98"/>
    <mergeCell ref="AE99:AE100"/>
    <mergeCell ref="AF99:AF100"/>
    <mergeCell ref="AG99:AG100"/>
    <mergeCell ref="AH99:AH100"/>
    <mergeCell ref="AE93:AE94"/>
    <mergeCell ref="AF93:AF94"/>
    <mergeCell ref="AG93:AG94"/>
    <mergeCell ref="AH93:AH94"/>
    <mergeCell ref="AE95:AE96"/>
    <mergeCell ref="AF95:AF96"/>
    <mergeCell ref="AG95:AG96"/>
    <mergeCell ref="AH95:AH96"/>
    <mergeCell ref="AE113:AE114"/>
    <mergeCell ref="AF113:AF114"/>
    <mergeCell ref="AG113:AG114"/>
    <mergeCell ref="AH113:AH114"/>
    <mergeCell ref="AE115:AE116"/>
    <mergeCell ref="AF115:AF116"/>
    <mergeCell ref="AG115:AG116"/>
    <mergeCell ref="AH115:AH116"/>
    <mergeCell ref="AE109:AE110"/>
    <mergeCell ref="AF109:AF110"/>
    <mergeCell ref="AG109:AG110"/>
    <mergeCell ref="AH109:AH110"/>
    <mergeCell ref="AE111:AE112"/>
    <mergeCell ref="AF111:AF112"/>
    <mergeCell ref="AG111:AG112"/>
    <mergeCell ref="AH111:AH112"/>
    <mergeCell ref="AE105:AE106"/>
    <mergeCell ref="AF105:AF106"/>
    <mergeCell ref="AG105:AG106"/>
    <mergeCell ref="AH105:AH106"/>
    <mergeCell ref="AE107:AE108"/>
    <mergeCell ref="AF107:AF108"/>
    <mergeCell ref="AG107:AG108"/>
    <mergeCell ref="AH107:AH108"/>
    <mergeCell ref="AE125:AE126"/>
    <mergeCell ref="AF125:AF126"/>
    <mergeCell ref="AG125:AG126"/>
    <mergeCell ref="AH125:AH126"/>
    <mergeCell ref="AE127:AE128"/>
    <mergeCell ref="AF127:AF128"/>
    <mergeCell ref="AG127:AG128"/>
    <mergeCell ref="AH127:AH128"/>
    <mergeCell ref="AE121:AE122"/>
    <mergeCell ref="AF121:AF122"/>
    <mergeCell ref="AG121:AG122"/>
    <mergeCell ref="AH121:AH122"/>
    <mergeCell ref="AE123:AE124"/>
    <mergeCell ref="AF123:AF124"/>
    <mergeCell ref="AG123:AG124"/>
    <mergeCell ref="AH123:AH124"/>
    <mergeCell ref="AE117:AE118"/>
    <mergeCell ref="AF117:AF118"/>
    <mergeCell ref="AG117:AG118"/>
    <mergeCell ref="AH117:AH118"/>
    <mergeCell ref="AE119:AE120"/>
    <mergeCell ref="AF119:AF120"/>
    <mergeCell ref="AG119:AG120"/>
    <mergeCell ref="AH119:AH120"/>
    <mergeCell ref="AE137:AE138"/>
    <mergeCell ref="AF137:AF138"/>
    <mergeCell ref="AG137:AG138"/>
    <mergeCell ref="AH137:AH138"/>
    <mergeCell ref="AE139:AE140"/>
    <mergeCell ref="AF139:AF140"/>
    <mergeCell ref="AG139:AG140"/>
    <mergeCell ref="AH139:AH140"/>
    <mergeCell ref="AE133:AE134"/>
    <mergeCell ref="AF133:AF134"/>
    <mergeCell ref="AG133:AG134"/>
    <mergeCell ref="AH133:AH134"/>
    <mergeCell ref="AE135:AE136"/>
    <mergeCell ref="AF135:AF136"/>
    <mergeCell ref="AG135:AG136"/>
    <mergeCell ref="AH135:AH136"/>
    <mergeCell ref="AE129:AE130"/>
    <mergeCell ref="AF129:AF130"/>
    <mergeCell ref="AG129:AG130"/>
    <mergeCell ref="AH129:AH130"/>
    <mergeCell ref="AE131:AE132"/>
    <mergeCell ref="AF131:AF132"/>
    <mergeCell ref="AG131:AG132"/>
    <mergeCell ref="AH131:AH132"/>
    <mergeCell ref="AE149:AE150"/>
    <mergeCell ref="AF149:AF150"/>
    <mergeCell ref="AG149:AG150"/>
    <mergeCell ref="AH149:AH150"/>
    <mergeCell ref="AE151:AE152"/>
    <mergeCell ref="AF151:AF152"/>
    <mergeCell ref="AG151:AG152"/>
    <mergeCell ref="AH151:AH152"/>
    <mergeCell ref="AE145:AE146"/>
    <mergeCell ref="AF145:AF146"/>
    <mergeCell ref="AG145:AG146"/>
    <mergeCell ref="AH145:AH146"/>
    <mergeCell ref="AE147:AE148"/>
    <mergeCell ref="AF147:AF148"/>
    <mergeCell ref="AG147:AG148"/>
    <mergeCell ref="AH147:AH148"/>
    <mergeCell ref="AE141:AE142"/>
    <mergeCell ref="AF141:AF142"/>
    <mergeCell ref="AG141:AG142"/>
    <mergeCell ref="AH141:AH142"/>
    <mergeCell ref="AE143:AE144"/>
    <mergeCell ref="AF143:AF144"/>
    <mergeCell ref="AG143:AG144"/>
    <mergeCell ref="AH143:AH144"/>
    <mergeCell ref="AE161:AE162"/>
    <mergeCell ref="AF161:AF162"/>
    <mergeCell ref="AG161:AG162"/>
    <mergeCell ref="AH161:AH162"/>
    <mergeCell ref="AE157:AE158"/>
    <mergeCell ref="AF157:AF158"/>
    <mergeCell ref="AG157:AG158"/>
    <mergeCell ref="AH157:AH158"/>
    <mergeCell ref="AE159:AE160"/>
    <mergeCell ref="AF159:AF160"/>
    <mergeCell ref="AG159:AG160"/>
    <mergeCell ref="AH159:AH160"/>
    <mergeCell ref="AE153:AE154"/>
    <mergeCell ref="AF153:AF154"/>
    <mergeCell ref="AG153:AG154"/>
    <mergeCell ref="AH153:AH154"/>
    <mergeCell ref="AE155:AE156"/>
    <mergeCell ref="AF155:AF156"/>
    <mergeCell ref="AG155:AG156"/>
    <mergeCell ref="AH155:AH156"/>
  </mergeCells>
  <pageMargins left="0.70866141732283472" right="0.70866141732283472" top="0.78740157480314965" bottom="0.78740157480314965" header="0.31496062992125984" footer="0.31496062992125984"/>
  <pageSetup paperSize="9" scale="90" orientation="portrait" r:id="rId1"/>
  <rowBreaks count="3" manualBreakCount="3">
    <brk id="42" max="16383" man="1"/>
    <brk id="82" max="16383" man="1"/>
    <brk id="122" max="16383" man="1"/>
  </rowBreaks>
  <colBreaks count="3" manualBreakCount="3">
    <brk id="10" max="1048575" man="1"/>
    <brk id="20" max="1048575" man="1"/>
    <brk id="3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2EF1-8445-416D-B4DF-E3DA0F97714D}">
  <dimension ref="A1:S162"/>
  <sheetViews>
    <sheetView view="pageBreakPreview" zoomScale="60" zoomScaleNormal="100" workbookViewId="0">
      <selection activeCell="D23" sqref="D23:D24"/>
    </sheetView>
  </sheetViews>
  <sheetFormatPr defaultRowHeight="14.4" x14ac:dyDescent="0.3"/>
  <cols>
    <col min="1" max="1" width="3.88671875" customWidth="1"/>
    <col min="2" max="4" width="12.5546875" customWidth="1"/>
    <col min="5" max="5" width="1.33203125" customWidth="1"/>
    <col min="6" max="6" width="3.88671875" customWidth="1"/>
    <col min="7" max="9" width="12.5546875" customWidth="1"/>
    <col min="10" max="10" width="1.33203125" customWidth="1"/>
    <col min="11" max="11" width="3.88671875" customWidth="1"/>
    <col min="12" max="14" width="12.5546875" customWidth="1"/>
    <col min="15" max="15" width="1.33203125" customWidth="1"/>
    <col min="16" max="16" width="3.88671875" customWidth="1"/>
    <col min="17" max="19" width="12.5546875" customWidth="1"/>
  </cols>
  <sheetData>
    <row r="1" spans="1:19" x14ac:dyDescent="0.3">
      <c r="A1" s="40" t="s">
        <v>8</v>
      </c>
      <c r="B1" s="21" t="s">
        <v>46</v>
      </c>
      <c r="C1" s="21"/>
      <c r="D1" s="21"/>
      <c r="F1" s="40" t="s">
        <v>8</v>
      </c>
      <c r="G1" s="21" t="s">
        <v>45</v>
      </c>
      <c r="H1" s="21"/>
      <c r="I1" s="21"/>
      <c r="K1" s="40" t="s">
        <v>8</v>
      </c>
      <c r="L1" s="21" t="s">
        <v>47</v>
      </c>
      <c r="M1" s="21"/>
      <c r="N1" s="21"/>
      <c r="P1" s="40" t="s">
        <v>8</v>
      </c>
      <c r="Q1" s="21" t="s">
        <v>86</v>
      </c>
      <c r="R1" s="21"/>
      <c r="S1" s="21"/>
    </row>
    <row r="2" spans="1:19" x14ac:dyDescent="0.3">
      <c r="A2" s="40"/>
      <c r="B2" s="1" t="s">
        <v>0</v>
      </c>
      <c r="C2" s="1" t="s">
        <v>1</v>
      </c>
      <c r="D2" s="15" t="s">
        <v>2</v>
      </c>
      <c r="F2" s="40"/>
      <c r="G2" s="1" t="s">
        <v>0</v>
      </c>
      <c r="H2" s="1" t="s">
        <v>1</v>
      </c>
      <c r="I2" s="15" t="s">
        <v>2</v>
      </c>
      <c r="K2" s="40"/>
      <c r="L2" s="1" t="s">
        <v>0</v>
      </c>
      <c r="M2" s="1" t="s">
        <v>1</v>
      </c>
      <c r="N2" s="15" t="s">
        <v>2</v>
      </c>
      <c r="P2" s="40"/>
      <c r="Q2" s="1" t="s">
        <v>0</v>
      </c>
      <c r="R2" s="1" t="s">
        <v>1</v>
      </c>
      <c r="S2" s="15" t="s">
        <v>2</v>
      </c>
    </row>
    <row r="3" spans="1:19" s="16" customFormat="1" ht="8.25" customHeight="1" x14ac:dyDescent="0.3">
      <c r="A3" s="38">
        <f>IF('starší žáci'!A3:A4="","",'starší žáci'!A3:A4)</f>
        <v>1</v>
      </c>
      <c r="B3" s="36" t="str">
        <f>IF('starší žáci'!B3:B4="","",'starší žáci'!B3:B4)</f>
        <v>Filip</v>
      </c>
      <c r="C3" s="36" t="str">
        <f>IF('starší žáci'!C3:C4="","",'starší žáci'!C3:C4)</f>
        <v>Matěj</v>
      </c>
      <c r="D3" s="36" t="str">
        <f>IF('starší žáci'!D3:D4="","",'starší žáci'!D3:D4)</f>
        <v>Mniší</v>
      </c>
      <c r="F3" s="38">
        <f>IF('starší žačky'!A3:A4="","",'starší žačky'!A3:A4)</f>
        <v>1</v>
      </c>
      <c r="G3" s="36" t="str">
        <f>IF('starší žačky'!B3:B4="","",'starší žačky'!B3:B4)</f>
        <v>Smoľarová</v>
      </c>
      <c r="H3" s="36" t="str">
        <f>IF('starší žačky'!C3:C4="","",'starší žačky'!C3:C4)</f>
        <v>Sofie</v>
      </c>
      <c r="I3" s="36" t="str">
        <f>IF('starší žačky'!D3:D4="","",'starší žačky'!D3:D4)</f>
        <v>Mniší</v>
      </c>
      <c r="K3" s="38">
        <f>IF('mladší žáci '!A3:A4="","",'mladší žáci '!A3:A4)</f>
        <v>1</v>
      </c>
      <c r="L3" s="36" t="str">
        <f>IF('mladší žáci '!B3:B4="","",'mladší žáci '!B3:B4)</f>
        <v>Holub</v>
      </c>
      <c r="M3" s="36" t="str">
        <f>IF('mladší žáci '!C3:C4="","",'mladší žáci '!C3:C4)</f>
        <v>Mikuláš</v>
      </c>
      <c r="N3" s="36" t="str">
        <f>IF('mladší žáci '!D3:D4="","",'mladší žáci '!D3:D4)</f>
        <v>Mniší</v>
      </c>
      <c r="P3" s="38">
        <f>IF('mladší žačky'!A3:A4="","",'mladší žačky'!A3:A4)</f>
        <v>1</v>
      </c>
      <c r="Q3" s="36" t="str">
        <f>IF('mladší žačky'!B3:B4="","",'mladší žačky'!B3:B4)</f>
        <v>Mošťková</v>
      </c>
      <c r="R3" s="36" t="str">
        <f>IF('mladší žačky'!C3:C4="","",'mladší žačky'!C3:C4)</f>
        <v>Lada</v>
      </c>
      <c r="S3" s="36" t="str">
        <f>IF('mladší žačky'!D3:D4="","",'mladší žačky'!D3:D4)</f>
        <v>Hájov</v>
      </c>
    </row>
    <row r="4" spans="1:19" s="16" customFormat="1" ht="8.25" customHeight="1" x14ac:dyDescent="0.3">
      <c r="A4" s="39"/>
      <c r="B4" s="37"/>
      <c r="C4" s="37"/>
      <c r="D4" s="37"/>
      <c r="F4" s="39"/>
      <c r="G4" s="37"/>
      <c r="H4" s="37"/>
      <c r="I4" s="37"/>
      <c r="K4" s="39"/>
      <c r="L4" s="37"/>
      <c r="M4" s="37"/>
      <c r="N4" s="37"/>
      <c r="P4" s="39"/>
      <c r="Q4" s="37"/>
      <c r="R4" s="37"/>
      <c r="S4" s="37"/>
    </row>
    <row r="5" spans="1:19" ht="8.25" customHeight="1" x14ac:dyDescent="0.3">
      <c r="A5" s="38">
        <f>IF('starší žáci'!A5:A6="","",'starší žáci'!A5:A6)</f>
        <v>2</v>
      </c>
      <c r="B5" s="36" t="str">
        <f>IF('starší žáci'!B5:B6="","",'starší žáci'!B5:B6)</f>
        <v>Zahradník</v>
      </c>
      <c r="C5" s="36" t="str">
        <f>IF('starší žáci'!C5:C6="","",'starší žáci'!C5:C6)</f>
        <v>Filip</v>
      </c>
      <c r="D5" s="36" t="str">
        <f>IF('starší žáci'!D5:D6="","",'starší žáci'!D5:D6)</f>
        <v>Mniší</v>
      </c>
      <c r="E5" s="16"/>
      <c r="F5" s="38">
        <f>IF('starší žačky'!A5:A6="","",'starší žačky'!A5:A6)</f>
        <v>2</v>
      </c>
      <c r="G5" s="36" t="str">
        <f>IF('starší žačky'!B5:B6="","",'starší žačky'!B5:B6)</f>
        <v>Holubová</v>
      </c>
      <c r="H5" s="36" t="str">
        <f>IF('starší žačky'!C5:C6="","",'starší žačky'!C5:C6)</f>
        <v>Agáta</v>
      </c>
      <c r="I5" s="36" t="str">
        <f>IF('starší žačky'!D5:D6="","",'starší žačky'!D5:D6)</f>
        <v>Mniší</v>
      </c>
      <c r="J5" s="16"/>
      <c r="K5" s="38">
        <f>IF('mladší žáci '!A5:A6="","",'mladší žáci '!A5:A6)</f>
        <v>2</v>
      </c>
      <c r="L5" s="36" t="str">
        <f>IF('mladší žáci '!B5:B6="","",'mladší žáci '!B5:B6)</f>
        <v>Marák</v>
      </c>
      <c r="M5" s="36" t="str">
        <f>IF('mladší žáci '!C5:C6="","",'mladší žáci '!C5:C6)</f>
        <v>Ota</v>
      </c>
      <c r="N5" s="36" t="str">
        <f>IF('mladší žáci '!D5:D6="","",'mladší žáci '!D5:D6)</f>
        <v>Mniší</v>
      </c>
      <c r="O5" s="16"/>
      <c r="P5" s="38">
        <f>IF('mladší žačky'!A5:A6="","",'mladší žačky'!A5:A6)</f>
        <v>2</v>
      </c>
      <c r="Q5" s="36" t="str">
        <f>IF('mladší žačky'!B5:B6="","",'mladší žačky'!B5:B6)</f>
        <v>Kubečková</v>
      </c>
      <c r="R5" s="36" t="str">
        <f>IF('mladší žačky'!C5:C6="","",'mladší žačky'!C5:C6)</f>
        <v>Magdaléna</v>
      </c>
      <c r="S5" s="36" t="str">
        <f>IF('mladší žačky'!D5:D6="","",'mladší žačky'!D5:D6)</f>
        <v>Hájov</v>
      </c>
    </row>
    <row r="6" spans="1:19" ht="8.25" customHeight="1" x14ac:dyDescent="0.3">
      <c r="A6" s="39"/>
      <c r="B6" s="37"/>
      <c r="C6" s="37"/>
      <c r="D6" s="37"/>
      <c r="E6" s="16"/>
      <c r="F6" s="39"/>
      <c r="G6" s="37"/>
      <c r="H6" s="37"/>
      <c r="I6" s="37"/>
      <c r="J6" s="16"/>
      <c r="K6" s="39"/>
      <c r="L6" s="37"/>
      <c r="M6" s="37"/>
      <c r="N6" s="37"/>
      <c r="O6" s="16"/>
      <c r="P6" s="39"/>
      <c r="Q6" s="37"/>
      <c r="R6" s="37"/>
      <c r="S6" s="37"/>
    </row>
    <row r="7" spans="1:19" ht="8.25" customHeight="1" x14ac:dyDescent="0.3">
      <c r="A7" s="38">
        <f>IF('starší žáci'!A7:A8="","",'starší žáci'!A7:A8)</f>
        <v>3</v>
      </c>
      <c r="B7" s="36" t="str">
        <f>IF('starší žáci'!B7:B8="","",'starší žáci'!B7:B8)</f>
        <v>Kuchař</v>
      </c>
      <c r="C7" s="36" t="str">
        <f>IF('starší žáci'!C7:C8="","",'starší žáci'!C7:C8)</f>
        <v>Tomáš</v>
      </c>
      <c r="D7" s="36" t="str">
        <f>IF('starší žáci'!D7:D8="","",'starší žáci'!D7:D8)</f>
        <v>Mniší</v>
      </c>
      <c r="E7" s="16"/>
      <c r="F7" s="38">
        <f>IF('starší žačky'!A7:A8="","",'starší žačky'!A7:A8)</f>
        <v>3</v>
      </c>
      <c r="G7" s="36" t="str">
        <f>IF('starší žačky'!B7:B8="","",'starší žačky'!B7:B8)</f>
        <v>Šimečková</v>
      </c>
      <c r="H7" s="36" t="str">
        <f>IF('starší žačky'!C7:C8="","",'starší žačky'!C7:C8)</f>
        <v>Tereza</v>
      </c>
      <c r="I7" s="36" t="str">
        <f>IF('starší žačky'!D7:D8="","",'starší žačky'!D7:D8)</f>
        <v>Hájov</v>
      </c>
      <c r="J7" s="16"/>
      <c r="K7" s="38">
        <f>IF('mladší žáci '!A7:A8="","",'mladší žáci '!A7:A8)</f>
        <v>3</v>
      </c>
      <c r="L7" s="36" t="str">
        <f>IF('mladší žáci '!B7:B8="","",'mladší žáci '!B7:B8)</f>
        <v>Beler</v>
      </c>
      <c r="M7" s="36" t="str">
        <f>IF('mladší žáci '!C7:C8="","",'mladší žáci '!C7:C8)</f>
        <v>Zbyněk</v>
      </c>
      <c r="N7" s="36" t="str">
        <f>IF('mladší žáci '!D7:D8="","",'mladší žáci '!D7:D8)</f>
        <v>Mniší</v>
      </c>
      <c r="O7" s="16"/>
      <c r="P7" s="38">
        <f>IF('mladší žačky'!A7:A8="","",'mladší žačky'!A7:A8)</f>
        <v>3</v>
      </c>
      <c r="Q7" s="36" t="str">
        <f>IF('mladší žačky'!B7:B8="","",'mladší žačky'!B7:B8)</f>
        <v>Kolářová</v>
      </c>
      <c r="R7" s="36" t="str">
        <f>IF('mladší žačky'!C7:C8="","",'mladší žačky'!C7:C8)</f>
        <v>Natálie</v>
      </c>
      <c r="S7" s="36" t="str">
        <f>IF('mladší žačky'!D7:D8="","",'mladší žačky'!D7:D8)</f>
        <v>Hájov</v>
      </c>
    </row>
    <row r="8" spans="1:19" ht="8.25" customHeight="1" x14ac:dyDescent="0.3">
      <c r="A8" s="39"/>
      <c r="B8" s="37"/>
      <c r="C8" s="37"/>
      <c r="D8" s="37"/>
      <c r="E8" s="16"/>
      <c r="F8" s="39"/>
      <c r="G8" s="37"/>
      <c r="H8" s="37"/>
      <c r="I8" s="37"/>
      <c r="J8" s="16"/>
      <c r="K8" s="39"/>
      <c r="L8" s="37"/>
      <c r="M8" s="37"/>
      <c r="N8" s="37"/>
      <c r="O8" s="16"/>
      <c r="P8" s="39"/>
      <c r="Q8" s="37"/>
      <c r="R8" s="37"/>
      <c r="S8" s="37"/>
    </row>
    <row r="9" spans="1:19" ht="8.25" customHeight="1" x14ac:dyDescent="0.3">
      <c r="A9" s="38">
        <f>IF('starší žáci'!A9:A10="","",'starší žáci'!A9:A10)</f>
        <v>4</v>
      </c>
      <c r="B9" s="36" t="str">
        <f>IF('starší žáci'!B9:B10="","",'starší žáci'!B9:B10)</f>
        <v>Stacha</v>
      </c>
      <c r="C9" s="36" t="str">
        <f>IF('starší žáci'!C9:C10="","",'starší žáci'!C9:C10)</f>
        <v>Vojtěch</v>
      </c>
      <c r="D9" s="36" t="str">
        <f>IF('starší žáci'!D9:D10="","",'starší žáci'!D9:D10)</f>
        <v>Mniší</v>
      </c>
      <c r="E9" s="16"/>
      <c r="F9" s="38">
        <f>IF('starší žačky'!A9:A10="","",'starší žačky'!A9:A10)</f>
        <v>4</v>
      </c>
      <c r="G9" s="36" t="str">
        <f>IF('starší žačky'!B9:B10="","",'starší žačky'!B9:B10)</f>
        <v>Maléřová</v>
      </c>
      <c r="H9" s="36" t="str">
        <f>IF('starší žačky'!C9:C10="","",'starší žačky'!C9:C10)</f>
        <v>Markéta</v>
      </c>
      <c r="I9" s="36" t="str">
        <f>IF('starší žačky'!D9:D10="","",'starší žačky'!D9:D10)</f>
        <v>Hájov</v>
      </c>
      <c r="J9" s="16"/>
      <c r="K9" s="38">
        <f>IF('mladší žáci '!A9:A10="","",'mladší žáci '!A9:A10)</f>
        <v>4</v>
      </c>
      <c r="L9" s="36" t="str">
        <f>IF('mladší žáci '!B9:B10="","",'mladší žáci '!B9:B10)</f>
        <v>Kabuďa</v>
      </c>
      <c r="M9" s="36" t="str">
        <f>IF('mladší žáci '!C9:C10="","",'mladší žáci '!C9:C10)</f>
        <v>David</v>
      </c>
      <c r="N9" s="36" t="str">
        <f>IF('mladší žáci '!D9:D10="","",'mladší žáci '!D9:D10)</f>
        <v>Mniší</v>
      </c>
      <c r="O9" s="16"/>
      <c r="P9" s="38">
        <f>IF('mladší žačky'!A9:A10="","",'mladší žačky'!A9:A10)</f>
        <v>4</v>
      </c>
      <c r="Q9" s="36" t="str">
        <f>IF('mladší žačky'!B9:B10="","",'mladší žačky'!B9:B10)</f>
        <v>Fierlová</v>
      </c>
      <c r="R9" s="36" t="str">
        <f>IF('mladší žačky'!C9:C10="","",'mladší žačky'!C9:C10)</f>
        <v>Lilien</v>
      </c>
      <c r="S9" s="36" t="str">
        <f>IF('mladší žačky'!D9:D10="","",'mladší žačky'!D9:D10)</f>
        <v>Hájov</v>
      </c>
    </row>
    <row r="10" spans="1:19" ht="8.25" customHeight="1" x14ac:dyDescent="0.3">
      <c r="A10" s="39"/>
      <c r="B10" s="37"/>
      <c r="C10" s="37"/>
      <c r="D10" s="37"/>
      <c r="E10" s="16"/>
      <c r="F10" s="39"/>
      <c r="G10" s="37"/>
      <c r="H10" s="37"/>
      <c r="I10" s="37"/>
      <c r="J10" s="16"/>
      <c r="K10" s="39"/>
      <c r="L10" s="37"/>
      <c r="M10" s="37"/>
      <c r="N10" s="37"/>
      <c r="O10" s="16"/>
      <c r="P10" s="39"/>
      <c r="Q10" s="37"/>
      <c r="R10" s="37"/>
      <c r="S10" s="37"/>
    </row>
    <row r="11" spans="1:19" ht="8.25" customHeight="1" x14ac:dyDescent="0.3">
      <c r="A11" s="38">
        <f>IF('starší žáci'!A11:A12="","",'starší žáci'!A11:A12)</f>
        <v>5</v>
      </c>
      <c r="B11" s="36" t="str">
        <f>IF('starší žáci'!B11:B12="","",'starší žáci'!B11:B12)</f>
        <v>Škrabal</v>
      </c>
      <c r="C11" s="36" t="str">
        <f>IF('starší žáci'!C11:C12="","",'starší žáci'!C11:C12)</f>
        <v>Jakub</v>
      </c>
      <c r="D11" s="36" t="str">
        <f>IF('starší žáci'!D11:D12="","",'starší žáci'!D11:D12)</f>
        <v>Mniší</v>
      </c>
      <c r="E11" s="16"/>
      <c r="F11" s="38">
        <f>IF('starší žačky'!A11:A12="","",'starší žačky'!A11:A12)</f>
        <v>5</v>
      </c>
      <c r="G11" s="36" t="str">
        <f>IF('starší žačky'!B11:B12="","",'starší žačky'!B11:B12)</f>
        <v>Kovalová</v>
      </c>
      <c r="H11" s="36" t="str">
        <f>IF('starší žačky'!C11:C12="","",'starší žačky'!C11:C12)</f>
        <v>Anna</v>
      </c>
      <c r="I11" s="36" t="str">
        <f>IF('starší žačky'!D11:D12="","",'starší žačky'!D11:D12)</f>
        <v>Frenštát p.R.</v>
      </c>
      <c r="J11" s="16"/>
      <c r="K11" s="38">
        <f>IF('mladší žáci '!A11:A12="","",'mladší žáci '!A11:A12)</f>
        <v>5</v>
      </c>
      <c r="L11" s="36" t="str">
        <f>IF('mladší žáci '!B11:B12="","",'mladší žáci '!B11:B12)</f>
        <v xml:space="preserve">Juřena </v>
      </c>
      <c r="M11" s="36" t="str">
        <f>IF('mladší žáci '!C11:C12="","",'mladší žáci '!C11:C12)</f>
        <v>Matěj</v>
      </c>
      <c r="N11" s="36" t="str">
        <f>IF('mladší žáci '!D11:D12="","",'mladší žáci '!D11:D12)</f>
        <v>Mniší</v>
      </c>
      <c r="O11" s="16"/>
      <c r="P11" s="38">
        <f>IF('mladší žačky'!A11:A12="","",'mladší žačky'!A11:A12)</f>
        <v>5</v>
      </c>
      <c r="Q11" s="36" t="str">
        <f>IF('mladší žačky'!B11:B12="","",'mladší žačky'!B11:B12)</f>
        <v>Tesárková</v>
      </c>
      <c r="R11" s="36" t="str">
        <f>IF('mladší žačky'!C11:C12="","",'mladší žačky'!C11:C12)</f>
        <v>Rozárie</v>
      </c>
      <c r="S11" s="36" t="str">
        <f>IF('mladší žačky'!D11:D12="","",'mladší žačky'!D11:D12)</f>
        <v>Hájov</v>
      </c>
    </row>
    <row r="12" spans="1:19" ht="8.25" customHeight="1" x14ac:dyDescent="0.3">
      <c r="A12" s="39"/>
      <c r="B12" s="37"/>
      <c r="C12" s="37"/>
      <c r="D12" s="37"/>
      <c r="E12" s="16"/>
      <c r="F12" s="39"/>
      <c r="G12" s="37"/>
      <c r="H12" s="37"/>
      <c r="I12" s="37"/>
      <c r="J12" s="16"/>
      <c r="K12" s="39"/>
      <c r="L12" s="37"/>
      <c r="M12" s="37"/>
      <c r="N12" s="37"/>
      <c r="O12" s="16"/>
      <c r="P12" s="39"/>
      <c r="Q12" s="37"/>
      <c r="R12" s="37"/>
      <c r="S12" s="37"/>
    </row>
    <row r="13" spans="1:19" ht="8.25" customHeight="1" x14ac:dyDescent="0.3">
      <c r="A13" s="38">
        <f>IF('starší žáci'!A13:A14="","",'starší žáci'!A13:A14)</f>
        <v>6</v>
      </c>
      <c r="B13" s="36" t="str">
        <f>IF('starší žáci'!B13:B14="","",'starší žáci'!B13:B14)</f>
        <v>Šablatura</v>
      </c>
      <c r="C13" s="36" t="str">
        <f>IF('starší žáci'!C13:C14="","",'starší žáci'!C13:C14)</f>
        <v>Matyáš</v>
      </c>
      <c r="D13" s="36" t="str">
        <f>IF('starší žáci'!D13:D14="","",'starší žáci'!D13:D14)</f>
        <v>Mniší</v>
      </c>
      <c r="E13" s="16"/>
      <c r="F13" s="38">
        <f>IF('starší žačky'!A13:A14="","",'starší žačky'!A13:A14)</f>
        <v>6</v>
      </c>
      <c r="G13" s="36" t="str">
        <f>IF('starší žačky'!B13:B14="","",'starší žačky'!B13:B14)</f>
        <v>Kabátová</v>
      </c>
      <c r="H13" s="36" t="str">
        <f>IF('starší žačky'!C13:C14="","",'starší žačky'!C13:C14)</f>
        <v>Anna</v>
      </c>
      <c r="I13" s="36" t="str">
        <f>IF('starší žačky'!D13:D14="","",'starší žačky'!D13:D14)</f>
        <v>Hájov</v>
      </c>
      <c r="J13" s="16"/>
      <c r="K13" s="38">
        <f>IF('mladší žáci '!A13:A14="","",'mladší žáci '!A13:A14)</f>
        <v>6</v>
      </c>
      <c r="L13" s="36" t="str">
        <f>IF('mladší žáci '!B13:B14="","",'mladší žáci '!B13:B14)</f>
        <v>Bílský</v>
      </c>
      <c r="M13" s="36" t="str">
        <f>IF('mladší žáci '!C13:C14="","",'mladší žáci '!C13:C14)</f>
        <v>Kryštof</v>
      </c>
      <c r="N13" s="36" t="str">
        <f>IF('mladší žáci '!D13:D14="","",'mladší žáci '!D13:D14)</f>
        <v>Hájov</v>
      </c>
      <c r="O13" s="16"/>
      <c r="P13" s="38">
        <f>IF('mladší žačky'!A13:A14="","",'mladší žačky'!A13:A14)</f>
        <v>6</v>
      </c>
      <c r="Q13" s="36" t="str">
        <f>IF('mladší žačky'!B13:B14="","",'mladší žačky'!B13:B14)</f>
        <v>Sommerová</v>
      </c>
      <c r="R13" s="36" t="str">
        <f>IF('mladší žačky'!C13:C14="","",'mladší žačky'!C13:C14)</f>
        <v>Laura</v>
      </c>
      <c r="S13" s="36" t="str">
        <f>IF('mladší žačky'!D13:D14="","",'mladší žačky'!D13:D14)</f>
        <v>Hájov</v>
      </c>
    </row>
    <row r="14" spans="1:19" ht="8.25" customHeight="1" x14ac:dyDescent="0.3">
      <c r="A14" s="39"/>
      <c r="B14" s="37"/>
      <c r="C14" s="37"/>
      <c r="D14" s="37"/>
      <c r="E14" s="16"/>
      <c r="F14" s="39"/>
      <c r="G14" s="37"/>
      <c r="H14" s="37"/>
      <c r="I14" s="37"/>
      <c r="J14" s="16"/>
      <c r="K14" s="39"/>
      <c r="L14" s="37"/>
      <c r="M14" s="37"/>
      <c r="N14" s="37"/>
      <c r="O14" s="16"/>
      <c r="P14" s="39"/>
      <c r="Q14" s="37"/>
      <c r="R14" s="37"/>
      <c r="S14" s="37"/>
    </row>
    <row r="15" spans="1:19" ht="8.25" customHeight="1" x14ac:dyDescent="0.3">
      <c r="A15" s="38">
        <f>IF('starší žáci'!A15:A16="","",'starší žáci'!A15:A16)</f>
        <v>7</v>
      </c>
      <c r="B15" s="36" t="str">
        <f>IF('starší žáci'!B15:B16="","",'starší žáci'!B15:B16)</f>
        <v>Němec</v>
      </c>
      <c r="C15" s="36" t="str">
        <f>IF('starší žáci'!C15:C16="","",'starší žáci'!C15:C16)</f>
        <v>Vít</v>
      </c>
      <c r="D15" s="36" t="str">
        <f>IF('starší žáci'!D15:D16="","",'starší žáci'!D15:D16)</f>
        <v>Mniší</v>
      </c>
      <c r="E15" s="16"/>
      <c r="F15" s="38">
        <f>IF('starší žačky'!A15:A16="","",'starší žačky'!A15:A16)</f>
        <v>7</v>
      </c>
      <c r="G15" s="36" t="str">
        <f>IF('starší žačky'!B15:B16="","",'starší žačky'!B15:B16)</f>
        <v>Jiříková</v>
      </c>
      <c r="H15" s="36" t="str">
        <f>IF('starší žačky'!C15:C16="","",'starší žačky'!C15:C16)</f>
        <v>Tereza</v>
      </c>
      <c r="I15" s="36" t="str">
        <f>IF('starší žačky'!D15:D16="","",'starší žačky'!D15:D16)</f>
        <v>Hájov</v>
      </c>
      <c r="J15" s="16"/>
      <c r="K15" s="38">
        <f>IF('mladší žáci '!A15:A16="","",'mladší žáci '!A15:A16)</f>
        <v>7</v>
      </c>
      <c r="L15" s="36" t="str">
        <f>IF('mladší žáci '!B15:B16="","",'mladší žáci '!B15:B16)</f>
        <v>Grygar</v>
      </c>
      <c r="M15" s="36" t="str">
        <f>IF('mladší žáci '!C15:C16="","",'mladší žáci '!C15:C16)</f>
        <v>Martin</v>
      </c>
      <c r="N15" s="36" t="str">
        <f>IF('mladší žáci '!D15:D16="","",'mladší žáci '!D15:D16)</f>
        <v>Mniší</v>
      </c>
      <c r="O15" s="16"/>
      <c r="P15" s="38">
        <f>IF('mladší žačky'!A15:A16="","",'mladší žačky'!A15:A16)</f>
        <v>7</v>
      </c>
      <c r="Q15" s="36" t="str">
        <f>IF('mladší žačky'!B15:B16="","",'mladší žačky'!B15:B16)</f>
        <v>Jalůvková</v>
      </c>
      <c r="R15" s="36" t="str">
        <f>IF('mladší žačky'!C15:C16="","",'mladší žačky'!C15:C16)</f>
        <v>Jana</v>
      </c>
      <c r="S15" s="36" t="str">
        <f>IF('mladší žačky'!D15:D16="","",'mladší žačky'!D15:D16)</f>
        <v>Hájov</v>
      </c>
    </row>
    <row r="16" spans="1:19" ht="8.25" customHeight="1" x14ac:dyDescent="0.3">
      <c r="A16" s="39"/>
      <c r="B16" s="37"/>
      <c r="C16" s="37"/>
      <c r="D16" s="37"/>
      <c r="E16" s="16"/>
      <c r="F16" s="39"/>
      <c r="G16" s="37"/>
      <c r="H16" s="37"/>
      <c r="I16" s="37"/>
      <c r="J16" s="16"/>
      <c r="K16" s="39"/>
      <c r="L16" s="37"/>
      <c r="M16" s="37"/>
      <c r="N16" s="37"/>
      <c r="O16" s="16"/>
      <c r="P16" s="39"/>
      <c r="Q16" s="37"/>
      <c r="R16" s="37"/>
      <c r="S16" s="37"/>
    </row>
    <row r="17" spans="1:19" ht="8.25" customHeight="1" x14ac:dyDescent="0.3">
      <c r="A17" s="38">
        <f>IF('starší žáci'!A17:A18="","",'starší žáci'!A17:A18)</f>
        <v>8</v>
      </c>
      <c r="B17" s="36" t="str">
        <f>IF('starší žáci'!B17:B18="","",'starší žáci'!B17:B18)</f>
        <v>Matula</v>
      </c>
      <c r="C17" s="36" t="str">
        <f>IF('starší žáci'!C17:C18="","",'starší žáci'!C17:C18)</f>
        <v>Kryštof</v>
      </c>
      <c r="D17" s="36" t="str">
        <f>IF('starší žáci'!D17:D18="","",'starší žáci'!D17:D18)</f>
        <v>Hájov</v>
      </c>
      <c r="E17" s="16"/>
      <c r="F17" s="38">
        <f>IF('starší žačky'!A17:A18="","",'starší žačky'!A17:A18)</f>
        <v>8</v>
      </c>
      <c r="G17" s="36" t="str">
        <f>IF('starší žačky'!B17:B18="","",'starší žačky'!B17:B18)</f>
        <v>Hanzelková</v>
      </c>
      <c r="H17" s="36" t="str">
        <f>IF('starší žačky'!C17:C18="","",'starší žačky'!C17:C18)</f>
        <v>Elen</v>
      </c>
      <c r="I17" s="36" t="str">
        <f>IF('starší žačky'!D17:D18="","",'starší žačky'!D17:D18)</f>
        <v>Hájov</v>
      </c>
      <c r="J17" s="16"/>
      <c r="K17" s="38">
        <f>IF('mladší žáci '!A17:A18="","",'mladší žáci '!A17:A18)</f>
        <v>8</v>
      </c>
      <c r="L17" s="36" t="str">
        <f>IF('mladší žáci '!B17:B18="","",'mladší žáci '!B17:B18)</f>
        <v>Pumprla</v>
      </c>
      <c r="M17" s="36" t="str">
        <f>IF('mladší žáci '!C17:C18="","",'mladší žáci '!C17:C18)</f>
        <v>Michal</v>
      </c>
      <c r="N17" s="36" t="str">
        <f>IF('mladší žáci '!D17:D18="","",'mladší žáci '!D17:D18)</f>
        <v>Prchalov</v>
      </c>
      <c r="O17" s="16"/>
      <c r="P17" s="38">
        <f>IF('mladší žačky'!A17:A18="","",'mladší žačky'!A17:A18)</f>
        <v>8</v>
      </c>
      <c r="Q17" s="36" t="str">
        <f>IF('mladší žačky'!B17:B18="","",'mladší žačky'!B17:B18)</f>
        <v>Petrášová</v>
      </c>
      <c r="R17" s="36" t="str">
        <f>IF('mladší žačky'!C17:C18="","",'mladší žačky'!C17:C18)</f>
        <v>Šarlota</v>
      </c>
      <c r="S17" s="36" t="str">
        <f>IF('mladší žačky'!D17:D18="","",'mladší žačky'!D17:D18)</f>
        <v>Hájov</v>
      </c>
    </row>
    <row r="18" spans="1:19" ht="8.25" customHeight="1" x14ac:dyDescent="0.3">
      <c r="A18" s="39"/>
      <c r="B18" s="37"/>
      <c r="C18" s="37"/>
      <c r="D18" s="37"/>
      <c r="E18" s="16"/>
      <c r="F18" s="39"/>
      <c r="G18" s="37"/>
      <c r="H18" s="37"/>
      <c r="I18" s="37"/>
      <c r="J18" s="16"/>
      <c r="K18" s="39"/>
      <c r="L18" s="37"/>
      <c r="M18" s="37"/>
      <c r="N18" s="37"/>
      <c r="O18" s="16"/>
      <c r="P18" s="39"/>
      <c r="Q18" s="37"/>
      <c r="R18" s="37"/>
      <c r="S18" s="37"/>
    </row>
    <row r="19" spans="1:19" ht="8.25" customHeight="1" x14ac:dyDescent="0.3">
      <c r="A19" s="38">
        <f>IF('starší žáci'!A19:A20="","",'starší žáci'!A19:A20)</f>
        <v>9</v>
      </c>
      <c r="B19" s="36" t="str">
        <f>IF('starší žáci'!B19:B20="","",'starší žáci'!B19:B20)</f>
        <v>Bílský</v>
      </c>
      <c r="C19" s="36" t="str">
        <f>IF('starší žáci'!C19:C20="","",'starší žáci'!C19:C20)</f>
        <v>Matěj</v>
      </c>
      <c r="D19" s="36" t="str">
        <f>IF('starší žáci'!D19:D20="","",'starší žáci'!D19:D20)</f>
        <v>Hájov</v>
      </c>
      <c r="E19" s="16"/>
      <c r="F19" s="38">
        <f>IF('starší žačky'!A19:A20="","",'starší žačky'!A19:A20)</f>
        <v>9</v>
      </c>
      <c r="G19" s="36" t="str">
        <f>IF('starší žačky'!B19:B20="","",'starší žačky'!B19:B20)</f>
        <v>Kusová</v>
      </c>
      <c r="H19" s="36" t="str">
        <f>IF('starší žačky'!C19:C20="","",'starší žačky'!C19:C20)</f>
        <v>Klaudie</v>
      </c>
      <c r="I19" s="36" t="str">
        <f>IF('starší žačky'!D19:D20="","",'starší žačky'!D19:D20)</f>
        <v>Hájov</v>
      </c>
      <c r="J19" s="16"/>
      <c r="K19" s="38">
        <f>IF('mladší žáci '!A19:A20="","",'mladší žáci '!A19:A20)</f>
        <v>9</v>
      </c>
      <c r="L19" s="36" t="str">
        <f>IF('mladší žáci '!B19:B20="","",'mladší žáci '!B19:B20)</f>
        <v>Neussar</v>
      </c>
      <c r="M19" s="36" t="str">
        <f>IF('mladší žáci '!C19:C20="","",'mladší žáci '!C19:C20)</f>
        <v>Matěj</v>
      </c>
      <c r="N19" s="36" t="str">
        <f>IF('mladší žáci '!D19:D20="","",'mladší žáci '!D19:D20)</f>
        <v>Prchalov</v>
      </c>
      <c r="O19" s="16"/>
      <c r="P19" s="38">
        <f>IF('mladší žačky'!A19:A20="","",'mladší žačky'!A19:A20)</f>
        <v>9</v>
      </c>
      <c r="Q19" s="36" t="str">
        <f>IF('mladší žačky'!B19:B20="","",'mladší žačky'!B19:B20)</f>
        <v>Kolářová</v>
      </c>
      <c r="R19" s="36" t="str">
        <f>IF('mladší žačky'!C19:C20="","",'mladší žačky'!C19:C20)</f>
        <v>Aneta</v>
      </c>
      <c r="S19" s="36" t="str">
        <f>IF('mladší žačky'!D19:D20="","",'mladší žačky'!D19:D20)</f>
        <v>Hájov</v>
      </c>
    </row>
    <row r="20" spans="1:19" ht="8.25" customHeight="1" x14ac:dyDescent="0.3">
      <c r="A20" s="39"/>
      <c r="B20" s="37"/>
      <c r="C20" s="37"/>
      <c r="D20" s="37"/>
      <c r="E20" s="16"/>
      <c r="F20" s="39"/>
      <c r="G20" s="37"/>
      <c r="H20" s="37"/>
      <c r="I20" s="37"/>
      <c r="J20" s="16"/>
      <c r="K20" s="39"/>
      <c r="L20" s="37"/>
      <c r="M20" s="37"/>
      <c r="N20" s="37"/>
      <c r="O20" s="16"/>
      <c r="P20" s="39"/>
      <c r="Q20" s="37"/>
      <c r="R20" s="37"/>
      <c r="S20" s="37"/>
    </row>
    <row r="21" spans="1:19" ht="8.25" customHeight="1" x14ac:dyDescent="0.3">
      <c r="A21" s="38">
        <f>IF('starší žáci'!A21:A22="","",'starší žáci'!A21:A22)</f>
        <v>10</v>
      </c>
      <c r="B21" s="36" t="str">
        <f>IF('starší žáci'!B21:B22="","",'starší žáci'!B21:B22)</f>
        <v>Jašík</v>
      </c>
      <c r="C21" s="36" t="str">
        <f>IF('starší žáci'!C21:C22="","",'starší žáci'!C21:C22)</f>
        <v>Pavel</v>
      </c>
      <c r="D21" s="36" t="str">
        <f>IF('starší žáci'!D21:D22="","",'starší žáci'!D21:D22)</f>
        <v>Frenštát p.R.</v>
      </c>
      <c r="E21" s="16"/>
      <c r="F21" s="38">
        <f>IF('starší žačky'!A21:A22="","",'starší žačky'!A21:A22)</f>
        <v>10</v>
      </c>
      <c r="G21" s="36" t="str">
        <f>IF('starší žačky'!B21:B22="","",'starší žačky'!B21:B22)</f>
        <v>Zárubová</v>
      </c>
      <c r="H21" s="36" t="str">
        <f>IF('starší žačky'!C21:C22="","",'starší žačky'!C21:C22)</f>
        <v>Karolína</v>
      </c>
      <c r="I21" s="36" t="str">
        <f>IF('starší žačky'!D21:D22="","",'starší žačky'!D21:D22)</f>
        <v/>
      </c>
      <c r="J21" s="16"/>
      <c r="K21" s="38">
        <f>IF('mladší žáci '!A21:A22="","",'mladší žáci '!A21:A22)</f>
        <v>10</v>
      </c>
      <c r="L21" s="36" t="str">
        <f>IF('mladší žáci '!B21:B22="","",'mladší žáci '!B21:B22)</f>
        <v>Blabla</v>
      </c>
      <c r="M21" s="36" t="str">
        <f>IF('mladší žáci '!C21:C22="","",'mladší žáci '!C21:C22)</f>
        <v>Petr</v>
      </c>
      <c r="N21" s="36" t="str">
        <f>IF('mladší žáci '!D21:D22="","",'mladší žáci '!D21:D22)</f>
        <v>Frenštát pod Radhoštěm</v>
      </c>
      <c r="O21" s="16"/>
      <c r="P21" s="38">
        <f>IF('mladší žačky'!A21:A22="","",'mladší žačky'!A21:A22)</f>
        <v>10</v>
      </c>
      <c r="Q21" s="36" t="str">
        <f>IF('mladší žačky'!B21:B22="","",'mladší žačky'!B21:B22)</f>
        <v>Havránková</v>
      </c>
      <c r="R21" s="36" t="str">
        <f>IF('mladší žačky'!C21:C22="","",'mladší žačky'!C21:C22)</f>
        <v>Anna</v>
      </c>
      <c r="S21" s="36" t="str">
        <f>IF('mladší žačky'!D21:D22="","",'mladší žačky'!D21:D22)</f>
        <v>Prchalov</v>
      </c>
    </row>
    <row r="22" spans="1:19" ht="8.25" customHeight="1" x14ac:dyDescent="0.3">
      <c r="A22" s="39"/>
      <c r="B22" s="37"/>
      <c r="C22" s="37"/>
      <c r="D22" s="37"/>
      <c r="E22" s="16"/>
      <c r="F22" s="39"/>
      <c r="G22" s="37"/>
      <c r="H22" s="37"/>
      <c r="I22" s="37"/>
      <c r="J22" s="16"/>
      <c r="K22" s="39"/>
      <c r="L22" s="37"/>
      <c r="M22" s="37"/>
      <c r="N22" s="37"/>
      <c r="O22" s="16"/>
      <c r="P22" s="39"/>
      <c r="Q22" s="37"/>
      <c r="R22" s="37"/>
      <c r="S22" s="37"/>
    </row>
    <row r="23" spans="1:19" ht="8.25" customHeight="1" x14ac:dyDescent="0.3">
      <c r="A23" s="38">
        <f>IF('starší žáci'!A23:A24="","",'starší žáci'!A23:A24)</f>
        <v>11</v>
      </c>
      <c r="B23" s="36" t="str">
        <f>IF('starší žáci'!B23:B24="","",'starší žáci'!B23:B24)</f>
        <v>Drha</v>
      </c>
      <c r="C23" s="36" t="str">
        <f>IF('starší žáci'!C23:C24="","",'starší žáci'!C23:C24)</f>
        <v>Jindřich</v>
      </c>
      <c r="D23" s="36" t="str">
        <f>IF('starší žáci'!D23:D24="","",'starší žáci'!D23:D24)</f>
        <v>Frenštát p.R.</v>
      </c>
      <c r="E23" s="16"/>
      <c r="F23" s="38">
        <f>IF('starší žačky'!A23:A24="","",'starší žačky'!A23:A24)</f>
        <v>11</v>
      </c>
      <c r="G23" s="36" t="str">
        <f>IF('starší žačky'!B23:B24="","",'starší žačky'!B23:B24)</f>
        <v>Kusová</v>
      </c>
      <c r="H23" s="36" t="str">
        <f>IF('starší žačky'!C23:C24="","",'starší žačky'!C23:C24)</f>
        <v>Kristýna</v>
      </c>
      <c r="I23" s="36" t="str">
        <f>IF('starší žačky'!D23:D24="","",'starší žačky'!D23:D24)</f>
        <v/>
      </c>
      <c r="J23" s="16"/>
      <c r="K23" s="38">
        <f>IF('mladší žáci '!A23:A24="","",'mladší žáci '!A23:A24)</f>
        <v>11</v>
      </c>
      <c r="L23" s="36" t="str">
        <f>IF('mladší žáci '!B23:B24="","",'mladší žáci '!B23:B24)</f>
        <v>Glista</v>
      </c>
      <c r="M23" s="36" t="str">
        <f>IF('mladší žáci '!C23:C24="","",'mladší žáci '!C23:C24)</f>
        <v>Vojtěch</v>
      </c>
      <c r="N23" s="36" t="str">
        <f>IF('mladší žáci '!D23:D24="","",'mladší žáci '!D23:D24)</f>
        <v>Frenštát pod Radhoštěm</v>
      </c>
      <c r="O23" s="16"/>
      <c r="P23" s="38">
        <f>IF('mladší žačky'!A23:A24="","",'mladší žačky'!A23:A24)</f>
        <v>11</v>
      </c>
      <c r="Q23" s="36" t="str">
        <f>IF('mladší žačky'!B23:B24="","",'mladší žačky'!B23:B24)</f>
        <v>Havránková</v>
      </c>
      <c r="R23" s="36" t="str">
        <f>IF('mladší žačky'!C23:C24="","",'mladší žačky'!C23:C24)</f>
        <v>Eva</v>
      </c>
      <c r="S23" s="36" t="str">
        <f>IF('mladší žačky'!D23:D24="","",'mladší žačky'!D23:D24)</f>
        <v>Prchalov</v>
      </c>
    </row>
    <row r="24" spans="1:19" ht="8.25" customHeight="1" x14ac:dyDescent="0.3">
      <c r="A24" s="39"/>
      <c r="B24" s="37"/>
      <c r="C24" s="37"/>
      <c r="D24" s="37"/>
      <c r="E24" s="16"/>
      <c r="F24" s="39"/>
      <c r="G24" s="37"/>
      <c r="H24" s="37"/>
      <c r="I24" s="37"/>
      <c r="J24" s="16"/>
      <c r="K24" s="39"/>
      <c r="L24" s="37"/>
      <c r="M24" s="37"/>
      <c r="N24" s="37"/>
      <c r="O24" s="16"/>
      <c r="P24" s="39"/>
      <c r="Q24" s="37"/>
      <c r="R24" s="37"/>
      <c r="S24" s="37"/>
    </row>
    <row r="25" spans="1:19" ht="8.25" customHeight="1" x14ac:dyDescent="0.3">
      <c r="A25" s="38">
        <f>IF('starší žáci'!A25:A26="","",'starší žáci'!A25:A26)</f>
        <v>12</v>
      </c>
      <c r="B25" s="36" t="str">
        <f>IF('starší žáci'!B25:B26="","",'starší žáci'!B25:B26)</f>
        <v>Fojtík</v>
      </c>
      <c r="C25" s="36" t="str">
        <f>IF('starší žáci'!C25:C26="","",'starší žáci'!C25:C26)</f>
        <v>Jakub</v>
      </c>
      <c r="D25" s="36" t="str">
        <f>IF('starší žáci'!D25:D26="","",'starší žáci'!D25:D26)</f>
        <v>Frenštát p.R.</v>
      </c>
      <c r="E25" s="16"/>
      <c r="F25" s="38">
        <f>IF('starší žačky'!A25:A26="","",'starší žačky'!A25:A26)</f>
        <v>12</v>
      </c>
      <c r="G25" s="36" t="str">
        <f>IF('starší žačky'!B25:B26="","",'starší žačky'!B25:B26)</f>
        <v>Mlčochová</v>
      </c>
      <c r="H25" s="36" t="str">
        <f>IF('starší žačky'!C25:C26="","",'starší žačky'!C25:C26)</f>
        <v>Zuzana</v>
      </c>
      <c r="I25" s="36" t="str">
        <f>IF('starší žačky'!D25:D26="","",'starší žačky'!D25:D26)</f>
        <v/>
      </c>
      <c r="J25" s="16"/>
      <c r="K25" s="38">
        <f>IF('mladší žáci '!A25:A26="","",'mladší žáci '!A25:A26)</f>
        <v>12</v>
      </c>
      <c r="L25" s="36" t="str">
        <f>IF('mladší žáci '!B25:B26="","",'mladší žáci '!B25:B26)</f>
        <v>Grasblum</v>
      </c>
      <c r="M25" s="36" t="str">
        <f>IF('mladší žáci '!C25:C26="","",'mladší žáci '!C25:C26)</f>
        <v>Daniel</v>
      </c>
      <c r="N25" s="36" t="str">
        <f>IF('mladší žáci '!D25:D26="","",'mladší žáci '!D25:D26)</f>
        <v>Frenštát pod Radhoštěm</v>
      </c>
      <c r="O25" s="16"/>
      <c r="P25" s="38">
        <f>IF('mladší žačky'!A25:A26="","",'mladší žačky'!A25:A26)</f>
        <v>12</v>
      </c>
      <c r="Q25" s="36" t="str">
        <f>IF('mladší žačky'!B25:B26="","",'mladší žačky'!B25:B26)</f>
        <v>Buchtová</v>
      </c>
      <c r="R25" s="36" t="str">
        <f>IF('mladší žačky'!C25:C26="","",'mladší žačky'!C25:C26)</f>
        <v>Adéla</v>
      </c>
      <c r="S25" s="36" t="str">
        <f>IF('mladší žačky'!D25:D26="","",'mladší žačky'!D25:D26)</f>
        <v>Frenštát p.R.</v>
      </c>
    </row>
    <row r="26" spans="1:19" ht="8.25" customHeight="1" x14ac:dyDescent="0.3">
      <c r="A26" s="39"/>
      <c r="B26" s="37"/>
      <c r="C26" s="37"/>
      <c r="D26" s="37"/>
      <c r="E26" s="16"/>
      <c r="F26" s="39"/>
      <c r="G26" s="37"/>
      <c r="H26" s="37"/>
      <c r="I26" s="37"/>
      <c r="J26" s="16"/>
      <c r="K26" s="39"/>
      <c r="L26" s="37"/>
      <c r="M26" s="37"/>
      <c r="N26" s="37"/>
      <c r="O26" s="16"/>
      <c r="P26" s="39"/>
      <c r="Q26" s="37"/>
      <c r="R26" s="37"/>
      <c r="S26" s="37"/>
    </row>
    <row r="27" spans="1:19" ht="8.25" customHeight="1" x14ac:dyDescent="0.3">
      <c r="A27" s="38">
        <f>IF('starší žáci'!A27:A28="","",'starší žáci'!A27:A28)</f>
        <v>13</v>
      </c>
      <c r="B27" s="36" t="str">
        <f>IF('starší žáci'!B27:B28="","",'starší žáci'!B27:B28)</f>
        <v>Kožušník</v>
      </c>
      <c r="C27" s="36" t="str">
        <f>IF('starší žáci'!C27:C28="","",'starší žáci'!C27:C28)</f>
        <v>Patrik</v>
      </c>
      <c r="D27" s="36" t="str">
        <f>IF('starší žáci'!D27:D28="","",'starší žáci'!D27:D28)</f>
        <v>Frenštát p.R.</v>
      </c>
      <c r="E27" s="16"/>
      <c r="F27" s="38">
        <f>IF('starší žačky'!A27:A28="","",'starší žačky'!A27:A28)</f>
        <v>13</v>
      </c>
      <c r="G27" s="36" t="str">
        <f>IF('starší žačky'!B27:B28="","",'starší žačky'!B27:B28)</f>
        <v>Gelnarová</v>
      </c>
      <c r="H27" s="36" t="str">
        <f>IF('starší žačky'!C27:C28="","",'starší žačky'!C27:C28)</f>
        <v>Tereza</v>
      </c>
      <c r="I27" s="36" t="str">
        <f>IF('starší žačky'!D27:D28="","",'starší žačky'!D27:D28)</f>
        <v/>
      </c>
      <c r="J27" s="16"/>
      <c r="K27" s="38">
        <f>IF('mladší žáci '!A27:A28="","",'mladší žáci '!A27:A28)</f>
        <v>13</v>
      </c>
      <c r="L27" s="36" t="str">
        <f>IF('mladší žáci '!B27:B28="","",'mladší žáci '!B27:B28)</f>
        <v>Hrubiš</v>
      </c>
      <c r="M27" s="36" t="str">
        <f>IF('mladší žáci '!C27:C28="","",'mladší žáci '!C27:C28)</f>
        <v>Mikuláš</v>
      </c>
      <c r="N27" s="36" t="str">
        <f>IF('mladší žáci '!D27:D28="","",'mladší žáci '!D27:D28)</f>
        <v>Frenštát pod Radhoštěm</v>
      </c>
      <c r="O27" s="16"/>
      <c r="P27" s="38">
        <f>IF('mladší žačky'!A27:A28="","",'mladší žačky'!A27:A28)</f>
        <v>13</v>
      </c>
      <c r="Q27" s="36" t="str">
        <f>IF('mladší žačky'!B27:B28="","",'mladší žačky'!B27:B28)</f>
        <v>Fojtíková</v>
      </c>
      <c r="R27" s="36" t="str">
        <f>IF('mladší žačky'!C27:C28="","",'mladší žačky'!C27:C28)</f>
        <v>Nela</v>
      </c>
      <c r="S27" s="36" t="str">
        <f>IF('mladší žačky'!D27:D28="","",'mladší žačky'!D27:D28)</f>
        <v>Frenštát p.R.</v>
      </c>
    </row>
    <row r="28" spans="1:19" ht="8.25" customHeight="1" x14ac:dyDescent="0.3">
      <c r="A28" s="39"/>
      <c r="B28" s="37"/>
      <c r="C28" s="37"/>
      <c r="D28" s="37"/>
      <c r="E28" s="16"/>
      <c r="F28" s="39"/>
      <c r="G28" s="37"/>
      <c r="H28" s="37"/>
      <c r="I28" s="37"/>
      <c r="J28" s="16"/>
      <c r="K28" s="39"/>
      <c r="L28" s="37"/>
      <c r="M28" s="37"/>
      <c r="N28" s="37"/>
      <c r="O28" s="16"/>
      <c r="P28" s="39"/>
      <c r="Q28" s="37"/>
      <c r="R28" s="37"/>
      <c r="S28" s="37"/>
    </row>
    <row r="29" spans="1:19" ht="8.25" customHeight="1" x14ac:dyDescent="0.3">
      <c r="A29" s="38">
        <f>IF('starší žáci'!A29:A30="","",'starší žáci'!A29:A30)</f>
        <v>14</v>
      </c>
      <c r="B29" s="36" t="str">
        <f>IF('starší žáci'!B29:B30="","",'starší žáci'!B29:B30)</f>
        <v>Pipus</v>
      </c>
      <c r="C29" s="36" t="str">
        <f>IF('starší žáci'!C29:C30="","",'starší žáci'!C29:C30)</f>
        <v>Denis</v>
      </c>
      <c r="D29" s="36" t="str">
        <f>IF('starší žáci'!D29:D30="","",'starší žáci'!D29:D30)</f>
        <v>Frenštát p.R.</v>
      </c>
      <c r="E29" s="16"/>
      <c r="F29" s="38" t="str">
        <f>IF('starší žačky'!A29:A30="","",'starší žačky'!A29:A30)</f>
        <v/>
      </c>
      <c r="G29" s="36" t="str">
        <f>IF('starší žačky'!B29:B30="","",'starší žačky'!B29:B30)</f>
        <v/>
      </c>
      <c r="H29" s="36" t="str">
        <f>IF('starší žačky'!C29:C30="","",'starší žačky'!C29:C30)</f>
        <v/>
      </c>
      <c r="I29" s="36" t="str">
        <f>IF('starší žačky'!D29:D30="","",'starší žačky'!D29:D30)</f>
        <v/>
      </c>
      <c r="J29" s="16"/>
      <c r="K29" s="38">
        <f>IF('mladší žáci '!A29:A30="","",'mladší žáci '!A29:A30)</f>
        <v>14</v>
      </c>
      <c r="L29" s="36" t="str">
        <f>IF('mladší žáci '!B29:B30="","",'mladší žáci '!B29:B30)</f>
        <v>Jašík</v>
      </c>
      <c r="M29" s="36" t="str">
        <f>IF('mladší žáci '!C29:C30="","",'mladší žáci '!C29:C30)</f>
        <v>Roman</v>
      </c>
      <c r="N29" s="36" t="str">
        <f>IF('mladší žáci '!D29:D30="","",'mladší žáci '!D29:D30)</f>
        <v>Frenštát pod Radhoštěm</v>
      </c>
      <c r="O29" s="16"/>
      <c r="P29" s="38">
        <f>IF('mladší žačky'!A29:A30="","",'mladší žačky'!A29:A30)</f>
        <v>14</v>
      </c>
      <c r="Q29" s="36" t="str">
        <f>IF('mladší žačky'!B29:B30="","",'mladší žačky'!B29:B30)</f>
        <v>Kovalová</v>
      </c>
      <c r="R29" s="36" t="str">
        <f>IF('mladší žačky'!C29:C30="","",'mladší žačky'!C29:C30)</f>
        <v>Pavlína</v>
      </c>
      <c r="S29" s="36" t="str">
        <f>IF('mladší žačky'!D29:D30="","",'mladší žačky'!D29:D30)</f>
        <v>Frenštát p.R.</v>
      </c>
    </row>
    <row r="30" spans="1:19" ht="8.25" customHeight="1" x14ac:dyDescent="0.3">
      <c r="A30" s="39"/>
      <c r="B30" s="37"/>
      <c r="C30" s="37"/>
      <c r="D30" s="37"/>
      <c r="E30" s="16"/>
      <c r="F30" s="39"/>
      <c r="G30" s="37"/>
      <c r="H30" s="37"/>
      <c r="I30" s="37"/>
      <c r="J30" s="16"/>
      <c r="K30" s="39"/>
      <c r="L30" s="37"/>
      <c r="M30" s="37"/>
      <c r="N30" s="37"/>
      <c r="O30" s="16"/>
      <c r="P30" s="39"/>
      <c r="Q30" s="37"/>
      <c r="R30" s="37"/>
      <c r="S30" s="37"/>
    </row>
    <row r="31" spans="1:19" ht="8.25" customHeight="1" x14ac:dyDescent="0.3">
      <c r="A31" s="38">
        <f>IF('starší žáci'!A31:A32="","",'starší žáci'!A31:A32)</f>
        <v>15</v>
      </c>
      <c r="B31" s="36" t="str">
        <f>IF('starší žáci'!B31:B32="","",'starší žáci'!B31:B32)</f>
        <v>Svatoš</v>
      </c>
      <c r="C31" s="36" t="str">
        <f>IF('starší žáci'!C31:C32="","",'starší žáci'!C31:C32)</f>
        <v>Marek</v>
      </c>
      <c r="D31" s="36" t="str">
        <f>IF('starší žáci'!D31:D32="","",'starší žáci'!D31:D32)</f>
        <v>Hájov</v>
      </c>
      <c r="E31" s="16"/>
      <c r="F31" s="38" t="str">
        <f>IF('starší žačky'!A31:A32="","",'starší žačky'!A31:A32)</f>
        <v/>
      </c>
      <c r="G31" s="36" t="str">
        <f>IF('starší žačky'!B31:B32="","",'starší žačky'!B31:B32)</f>
        <v/>
      </c>
      <c r="H31" s="36" t="str">
        <f>IF('starší žačky'!C31:C32="","",'starší žačky'!C31:C32)</f>
        <v/>
      </c>
      <c r="I31" s="36" t="str">
        <f>IF('starší žačky'!D31:D32="","",'starší žačky'!D31:D32)</f>
        <v/>
      </c>
      <c r="J31" s="16"/>
      <c r="K31" s="38">
        <f>IF('mladší žáci '!A31:A32="","",'mladší žáci '!A31:A32)</f>
        <v>15</v>
      </c>
      <c r="L31" s="36" t="str">
        <f>IF('mladší žáci '!B31:B32="","",'mladší žáci '!B31:B32)</f>
        <v>Míček</v>
      </c>
      <c r="M31" s="36" t="str">
        <f>IF('mladší žáci '!C31:C32="","",'mladší žáci '!C31:C32)</f>
        <v>Antonín</v>
      </c>
      <c r="N31" s="36" t="str">
        <f>IF('mladší žáci '!D31:D32="","",'mladší žáci '!D31:D32)</f>
        <v>Frenštát pod Radhoštěm</v>
      </c>
      <c r="O31" s="16"/>
      <c r="P31" s="38">
        <f>IF('mladší žačky'!A31:A32="","",'mladší žačky'!A31:A32)</f>
        <v>15</v>
      </c>
      <c r="Q31" s="36" t="str">
        <f>IF('mladší žačky'!B31:B32="","",'mladší žačky'!B31:B32)</f>
        <v>Navrátilová</v>
      </c>
      <c r="R31" s="36" t="str">
        <f>IF('mladší žačky'!C31:C32="","",'mladší žačky'!C31:C32)</f>
        <v>Tereza</v>
      </c>
      <c r="S31" s="36" t="str">
        <f>IF('mladší žačky'!D31:D32="","",'mladší žačky'!D31:D32)</f>
        <v>Frenštát p.R.</v>
      </c>
    </row>
    <row r="32" spans="1:19" ht="8.25" customHeight="1" x14ac:dyDescent="0.3">
      <c r="A32" s="39"/>
      <c r="B32" s="37"/>
      <c r="C32" s="37"/>
      <c r="D32" s="37"/>
      <c r="E32" s="16"/>
      <c r="F32" s="39"/>
      <c r="G32" s="37"/>
      <c r="H32" s="37"/>
      <c r="I32" s="37"/>
      <c r="J32" s="16"/>
      <c r="K32" s="39"/>
      <c r="L32" s="37"/>
      <c r="M32" s="37"/>
      <c r="N32" s="37"/>
      <c r="O32" s="16"/>
      <c r="P32" s="39"/>
      <c r="Q32" s="37"/>
      <c r="R32" s="37"/>
      <c r="S32" s="37"/>
    </row>
    <row r="33" spans="1:19" ht="8.25" customHeight="1" x14ac:dyDescent="0.3">
      <c r="A33" s="38">
        <f>IF('starší žáci'!A33:A34="","",'starší žáci'!A33:A34)</f>
        <v>16</v>
      </c>
      <c r="B33" s="36" t="str">
        <f>IF('starší žáci'!B33:B34="","",'starší žáci'!B33:B34)</f>
        <v>Smieško</v>
      </c>
      <c r="C33" s="36" t="str">
        <f>IF('starší žáci'!C33:C34="","",'starší žáci'!C33:C34)</f>
        <v>Patrik</v>
      </c>
      <c r="D33" s="36" t="str">
        <f>IF('starší žáci'!D33:D34="","",'starší žáci'!D33:D34)</f>
        <v>Frenštát p.R.</v>
      </c>
      <c r="E33" s="16"/>
      <c r="F33" s="38" t="str">
        <f>IF('starší žačky'!A33:A34="","",'starší žačky'!A33:A34)</f>
        <v/>
      </c>
      <c r="G33" s="36" t="str">
        <f>IF('starší žačky'!B33:B34="","",'starší žačky'!B33:B34)</f>
        <v/>
      </c>
      <c r="H33" s="36" t="str">
        <f>IF('starší žačky'!C33:C34="","",'starší žačky'!C33:C34)</f>
        <v/>
      </c>
      <c r="I33" s="36" t="str">
        <f>IF('starší žačky'!D33:D34="","",'starší žačky'!D33:D34)</f>
        <v/>
      </c>
      <c r="J33" s="16"/>
      <c r="K33" s="38">
        <f>IF('mladší žáci '!A33:A34="","",'mladší žáci '!A33:A34)</f>
        <v>16</v>
      </c>
      <c r="L33" s="36" t="str">
        <f>IF('mladší žáci '!B33:B34="","",'mladší žáci '!B33:B34)</f>
        <v>Pavel</v>
      </c>
      <c r="M33" s="36" t="str">
        <f>IF('mladší žáci '!C33:C34="","",'mladší žáci '!C33:C34)</f>
        <v>Matyáš</v>
      </c>
      <c r="N33" s="36" t="str">
        <f>IF('mladší žáci '!D33:D34="","",'mladší žáci '!D33:D34)</f>
        <v>Frenštát pod Radhoštěm</v>
      </c>
      <c r="O33" s="16"/>
      <c r="P33" s="38">
        <f>IF('mladší žačky'!A33:A34="","",'mladší žačky'!A33:A34)</f>
        <v>16</v>
      </c>
      <c r="Q33" s="36" t="str">
        <f>IF('mladší žačky'!B33:B34="","",'mladší žačky'!B33:B34)</f>
        <v>Navrátilová</v>
      </c>
      <c r="R33" s="36" t="str">
        <f>IF('mladší žačky'!C33:C34="","",'mladší žačky'!C33:C34)</f>
        <v>Zuzana</v>
      </c>
      <c r="S33" s="36" t="str">
        <f>IF('mladší žačky'!D33:D34="","",'mladší žačky'!D33:D34)</f>
        <v>Frenštát p.R.</v>
      </c>
    </row>
    <row r="34" spans="1:19" ht="8.25" customHeight="1" x14ac:dyDescent="0.3">
      <c r="A34" s="39"/>
      <c r="B34" s="37"/>
      <c r="C34" s="37"/>
      <c r="D34" s="37"/>
      <c r="E34" s="16"/>
      <c r="F34" s="39"/>
      <c r="G34" s="37"/>
      <c r="H34" s="37"/>
      <c r="I34" s="37"/>
      <c r="J34" s="16"/>
      <c r="K34" s="39"/>
      <c r="L34" s="37"/>
      <c r="M34" s="37"/>
      <c r="N34" s="37"/>
      <c r="O34" s="16"/>
      <c r="P34" s="39"/>
      <c r="Q34" s="37"/>
      <c r="R34" s="37"/>
      <c r="S34" s="37"/>
    </row>
    <row r="35" spans="1:19" ht="8.25" customHeight="1" x14ac:dyDescent="0.3">
      <c r="A35" s="38" t="str">
        <f>IF('starší žáci'!A35:A36="","",'starší žáci'!A35:A36)</f>
        <v/>
      </c>
      <c r="B35" s="36" t="str">
        <f>IF('starší žáci'!B35:B36="","",'starší žáci'!B35:B36)</f>
        <v/>
      </c>
      <c r="C35" s="36" t="str">
        <f>IF('starší žáci'!C35:C36="","",'starší žáci'!C35:C36)</f>
        <v/>
      </c>
      <c r="D35" s="36" t="str">
        <f>IF('starší žáci'!D35:D36="","",'starší žáci'!D35:D36)</f>
        <v/>
      </c>
      <c r="E35" s="16"/>
      <c r="F35" s="38" t="str">
        <f>IF('starší žačky'!A35:A36="","",'starší žačky'!A35:A36)</f>
        <v/>
      </c>
      <c r="G35" s="36" t="str">
        <f>IF('starší žačky'!B35:B36="","",'starší žačky'!B35:B36)</f>
        <v/>
      </c>
      <c r="H35" s="36" t="str">
        <f>IF('starší žačky'!C35:C36="","",'starší žačky'!C35:C36)</f>
        <v/>
      </c>
      <c r="I35" s="36" t="str">
        <f>IF('starší žačky'!D35:D36="","",'starší žačky'!D35:D36)</f>
        <v/>
      </c>
      <c r="J35" s="16"/>
      <c r="K35" s="38">
        <f>IF('mladší žáci '!A35:A36="","",'mladší žáci '!A35:A36)</f>
        <v>17</v>
      </c>
      <c r="L35" s="36" t="str">
        <f>IF('mladší žáci '!B35:B36="","",'mladší žáci '!B35:B36)</f>
        <v>Polášek</v>
      </c>
      <c r="M35" s="36" t="str">
        <f>IF('mladší žáci '!C35:C36="","",'mladší žáci '!C35:C36)</f>
        <v>David</v>
      </c>
      <c r="N35" s="36" t="str">
        <f>IF('mladší žáci '!D35:D36="","",'mladší žáci '!D35:D36)</f>
        <v>Frenštát pod Radhoštěm</v>
      </c>
      <c r="O35" s="16"/>
      <c r="P35" s="38">
        <f>IF('mladší žačky'!A35:A36="","",'mladší žačky'!A35:A36)</f>
        <v>17</v>
      </c>
      <c r="Q35" s="36" t="str">
        <f>IF('mladší žačky'!B35:B36="","",'mladší žačky'!B35:B36)</f>
        <v>Žižková</v>
      </c>
      <c r="R35" s="36" t="str">
        <f>IF('mladší žačky'!C35:C36="","",'mladší žačky'!C35:C36)</f>
        <v>Sára</v>
      </c>
      <c r="S35" s="36" t="str">
        <f>IF('mladší žačky'!D35:D36="","",'mladší žačky'!D35:D36)</f>
        <v>Frenštát p.R.</v>
      </c>
    </row>
    <row r="36" spans="1:19" ht="8.25" customHeight="1" x14ac:dyDescent="0.3">
      <c r="A36" s="39"/>
      <c r="B36" s="37"/>
      <c r="C36" s="37"/>
      <c r="D36" s="37"/>
      <c r="E36" s="16"/>
      <c r="F36" s="39"/>
      <c r="G36" s="37"/>
      <c r="H36" s="37"/>
      <c r="I36" s="37"/>
      <c r="J36" s="16"/>
      <c r="K36" s="39"/>
      <c r="L36" s="37"/>
      <c r="M36" s="37"/>
      <c r="N36" s="37"/>
      <c r="O36" s="16"/>
      <c r="P36" s="39"/>
      <c r="Q36" s="37"/>
      <c r="R36" s="37"/>
      <c r="S36" s="37"/>
    </row>
    <row r="37" spans="1:19" ht="8.25" customHeight="1" x14ac:dyDescent="0.3">
      <c r="A37" s="38" t="str">
        <f>IF('starší žáci'!A37:A38="","",'starší žáci'!A37:A38)</f>
        <v/>
      </c>
      <c r="B37" s="36" t="str">
        <f>IF('starší žáci'!B37:B38="","",'starší žáci'!B37:B38)</f>
        <v/>
      </c>
      <c r="C37" s="36" t="str">
        <f>IF('starší žáci'!C37:C38="","",'starší žáci'!C37:C38)</f>
        <v/>
      </c>
      <c r="D37" s="36" t="str">
        <f>IF('starší žáci'!D37:D38="","",'starší žáci'!D37:D38)</f>
        <v/>
      </c>
      <c r="E37" s="16"/>
      <c r="F37" s="38" t="str">
        <f>IF('starší žačky'!A37:A38="","",'starší žačky'!A37:A38)</f>
        <v/>
      </c>
      <c r="G37" s="36" t="str">
        <f>IF('starší žačky'!B37:B38="","",'starší žačky'!B37:B38)</f>
        <v/>
      </c>
      <c r="H37" s="36" t="str">
        <f>IF('starší žačky'!C37:C38="","",'starší žačky'!C37:C38)</f>
        <v/>
      </c>
      <c r="I37" s="36" t="str">
        <f>IF('starší žačky'!D37:D38="","",'starší žačky'!D37:D38)</f>
        <v/>
      </c>
      <c r="J37" s="16"/>
      <c r="K37" s="38">
        <f>IF('mladší žáci '!A37:A38="","",'mladší žáci '!A37:A38)</f>
        <v>18</v>
      </c>
      <c r="L37" s="36" t="str">
        <f>IF('mladší žáci '!B37:B38="","",'mladší žáci '!B37:B38)</f>
        <v>Zátopek</v>
      </c>
      <c r="M37" s="36" t="str">
        <f>IF('mladší žáci '!C37:C38="","",'mladší žáci '!C37:C38)</f>
        <v>Filip</v>
      </c>
      <c r="N37" s="36" t="str">
        <f>IF('mladší žáci '!D37:D38="","",'mladší žáci '!D37:D38)</f>
        <v>Frenštát pod Radhoštěm</v>
      </c>
      <c r="O37" s="16"/>
      <c r="P37" s="38">
        <f>IF('mladší žačky'!A37:A38="","",'mladší žačky'!A37:A38)</f>
        <v>18</v>
      </c>
      <c r="Q37" s="36" t="str">
        <f>IF('mladší žačky'!B37:B38="","",'mladší žačky'!B37:B38)</f>
        <v xml:space="preserve">Lysová </v>
      </c>
      <c r="R37" s="36" t="str">
        <f>IF('mladší žačky'!C37:C38="","",'mladší žačky'!C37:C38)</f>
        <v>Sofie</v>
      </c>
      <c r="S37" s="36" t="str">
        <f>IF('mladší žačky'!D37:D38="","",'mladší žačky'!D37:D38)</f>
        <v>Mniší</v>
      </c>
    </row>
    <row r="38" spans="1:19" ht="8.25" customHeight="1" x14ac:dyDescent="0.3">
      <c r="A38" s="39"/>
      <c r="B38" s="37"/>
      <c r="C38" s="37"/>
      <c r="D38" s="37"/>
      <c r="E38" s="16"/>
      <c r="F38" s="39"/>
      <c r="G38" s="37"/>
      <c r="H38" s="37"/>
      <c r="I38" s="37"/>
      <c r="J38" s="16"/>
      <c r="K38" s="39"/>
      <c r="L38" s="37"/>
      <c r="M38" s="37"/>
      <c r="N38" s="37"/>
      <c r="O38" s="16"/>
      <c r="P38" s="39"/>
      <c r="Q38" s="37"/>
      <c r="R38" s="37"/>
      <c r="S38" s="37"/>
    </row>
    <row r="39" spans="1:19" ht="8.25" customHeight="1" x14ac:dyDescent="0.3">
      <c r="A39" s="38" t="str">
        <f>IF('starší žáci'!A39:A40="","",'starší žáci'!A39:A40)</f>
        <v/>
      </c>
      <c r="B39" s="36" t="str">
        <f>IF('starší žáci'!B39:B40="","",'starší žáci'!B39:B40)</f>
        <v/>
      </c>
      <c r="C39" s="36" t="str">
        <f>IF('starší žáci'!C39:C40="","",'starší žáci'!C39:C40)</f>
        <v/>
      </c>
      <c r="D39" s="36" t="str">
        <f>IF('starší žáci'!D39:D40="","",'starší žáci'!D39:D40)</f>
        <v/>
      </c>
      <c r="E39" s="16"/>
      <c r="F39" s="38" t="str">
        <f>IF('starší žačky'!A39:A40="","",'starší žačky'!A39:A40)</f>
        <v/>
      </c>
      <c r="G39" s="36" t="str">
        <f>IF('starší žačky'!B39:B40="","",'starší žačky'!B39:B40)</f>
        <v/>
      </c>
      <c r="H39" s="36" t="str">
        <f>IF('starší žačky'!C39:C40="","",'starší žačky'!C39:C40)</f>
        <v/>
      </c>
      <c r="I39" s="36" t="str">
        <f>IF('starší žačky'!D39:D40="","",'starší žačky'!D39:D40)</f>
        <v/>
      </c>
      <c r="J39" s="16"/>
      <c r="K39" s="38">
        <f>IF('mladší žáci '!A39:A40="","",'mladší žáci '!A39:A40)</f>
        <v>19</v>
      </c>
      <c r="L39" s="36" t="str">
        <f>IF('mladší žáci '!B39:B40="","",'mladší žáci '!B39:B40)</f>
        <v xml:space="preserve">Fojtík </v>
      </c>
      <c r="M39" s="36" t="str">
        <f>IF('mladší žáci '!C39:C40="","",'mladší žáci '!C39:C40)</f>
        <v>Sebastián</v>
      </c>
      <c r="N39" s="36" t="str">
        <f>IF('mladší žáci '!D39:D40="","",'mladší žáci '!D39:D40)</f>
        <v>Frenštát pod Radhoštěm</v>
      </c>
      <c r="O39" s="16"/>
      <c r="P39" s="38" t="str">
        <f>IF('mladší žačky'!A39:A40="","",'mladší žačky'!A39:A40)</f>
        <v/>
      </c>
      <c r="Q39" s="36" t="str">
        <f>IF('mladší žačky'!B39:B40="","",'mladší žačky'!B39:B40)</f>
        <v/>
      </c>
      <c r="R39" s="36" t="str">
        <f>IF('mladší žačky'!C39:C40="","",'mladší žačky'!C39:C40)</f>
        <v/>
      </c>
      <c r="S39" s="36" t="str">
        <f>IF('mladší žačky'!D39:D40="","",'mladší žačky'!D39:D40)</f>
        <v/>
      </c>
    </row>
    <row r="40" spans="1:19" ht="8.25" customHeight="1" x14ac:dyDescent="0.3">
      <c r="A40" s="39"/>
      <c r="B40" s="37"/>
      <c r="C40" s="37"/>
      <c r="D40" s="37"/>
      <c r="E40" s="16"/>
      <c r="F40" s="39"/>
      <c r="G40" s="37"/>
      <c r="H40" s="37"/>
      <c r="I40" s="37"/>
      <c r="J40" s="16"/>
      <c r="K40" s="39"/>
      <c r="L40" s="37"/>
      <c r="M40" s="37"/>
      <c r="N40" s="37"/>
      <c r="O40" s="16"/>
      <c r="P40" s="39"/>
      <c r="Q40" s="37"/>
      <c r="R40" s="37"/>
      <c r="S40" s="37"/>
    </row>
    <row r="41" spans="1:19" ht="8.25" customHeight="1" x14ac:dyDescent="0.3">
      <c r="A41" s="38" t="str">
        <f>IF('starší žáci'!A41:A42="","",'starší žáci'!A41:A42)</f>
        <v/>
      </c>
      <c r="B41" s="36" t="str">
        <f>IF('starší žáci'!B41:B42="","",'starší žáci'!B41:B42)</f>
        <v/>
      </c>
      <c r="C41" s="36" t="str">
        <f>IF('starší žáci'!C41:C42="","",'starší žáci'!C41:C42)</f>
        <v/>
      </c>
      <c r="D41" s="36" t="str">
        <f>IF('starší žáci'!D41:D42="","",'starší žáci'!D41:D42)</f>
        <v/>
      </c>
      <c r="E41" s="16"/>
      <c r="F41" s="38" t="str">
        <f>IF('starší žačky'!A41:A42="","",'starší žačky'!A41:A42)</f>
        <v/>
      </c>
      <c r="G41" s="36" t="str">
        <f>IF('starší žačky'!B41:B42="","",'starší žačky'!B41:B42)</f>
        <v/>
      </c>
      <c r="H41" s="36" t="str">
        <f>IF('starší žačky'!C41:C42="","",'starší žačky'!C41:C42)</f>
        <v/>
      </c>
      <c r="I41" s="36" t="str">
        <f>IF('starší žačky'!D41:D42="","",'starší žačky'!D41:D42)</f>
        <v/>
      </c>
      <c r="J41" s="16"/>
      <c r="K41" s="38">
        <f>IF('mladší žáci '!A41:A42="","",'mladší žáci '!A41:A42)</f>
        <v>20</v>
      </c>
      <c r="L41" s="36" t="str">
        <f>IF('mladší žáci '!B41:B42="","",'mladší žáci '!B41:B42)</f>
        <v>Kryške</v>
      </c>
      <c r="M41" s="36" t="str">
        <f>IF('mladší žáci '!C41:C42="","",'mladší žáci '!C41:C42)</f>
        <v>Petr</v>
      </c>
      <c r="N41" s="36" t="str">
        <f>IF('mladší žáci '!D41:D42="","",'mladší žáci '!D41:D42)</f>
        <v>Lubina</v>
      </c>
      <c r="O41" s="16"/>
      <c r="P41" s="38" t="str">
        <f>IF('mladší žačky'!A41:A42="","",'mladší žačky'!A41:A42)</f>
        <v/>
      </c>
      <c r="Q41" s="36" t="str">
        <f>IF('mladší žačky'!B41:B42="","",'mladší žačky'!B41:B42)</f>
        <v/>
      </c>
      <c r="R41" s="36" t="str">
        <f>IF('mladší žačky'!C41:C42="","",'mladší žačky'!C41:C42)</f>
        <v/>
      </c>
      <c r="S41" s="36" t="str">
        <f>IF('mladší žačky'!D41:D42="","",'mladší žačky'!D41:D42)</f>
        <v/>
      </c>
    </row>
    <row r="42" spans="1:19" ht="8.25" customHeight="1" x14ac:dyDescent="0.3">
      <c r="A42" s="39"/>
      <c r="B42" s="37"/>
      <c r="C42" s="37"/>
      <c r="D42" s="37"/>
      <c r="E42" s="16"/>
      <c r="F42" s="39"/>
      <c r="G42" s="37"/>
      <c r="H42" s="37"/>
      <c r="I42" s="37"/>
      <c r="J42" s="16"/>
      <c r="K42" s="39"/>
      <c r="L42" s="37"/>
      <c r="M42" s="37"/>
      <c r="N42" s="37"/>
      <c r="O42" s="16"/>
      <c r="P42" s="39"/>
      <c r="Q42" s="37"/>
      <c r="R42" s="37"/>
      <c r="S42" s="37"/>
    </row>
    <row r="43" spans="1:19" ht="8.25" customHeight="1" x14ac:dyDescent="0.3">
      <c r="A43" s="38" t="str">
        <f>IF('starší žáci'!A43:A44="","",'starší žáci'!A43:A44)</f>
        <v/>
      </c>
      <c r="B43" s="36" t="str">
        <f>IF('starší žáci'!B43:B44="","",'starší žáci'!B43:B44)</f>
        <v/>
      </c>
      <c r="C43" s="36" t="str">
        <f>IF('starší žáci'!C43:C44="","",'starší žáci'!C43:C44)</f>
        <v/>
      </c>
      <c r="D43" s="36" t="str">
        <f>IF('starší žáci'!D43:D44="","",'starší žáci'!D43:D44)</f>
        <v/>
      </c>
      <c r="E43" s="16"/>
      <c r="F43" s="38" t="str">
        <f>IF('starší žačky'!A43:A44="","",'starší žačky'!A43:A44)</f>
        <v/>
      </c>
      <c r="G43" s="36" t="str">
        <f>IF('starší žačky'!B43:B44="","",'starší žačky'!B43:B44)</f>
        <v/>
      </c>
      <c r="H43" s="36" t="str">
        <f>IF('starší žačky'!C43:C44="","",'starší žačky'!C43:C44)</f>
        <v/>
      </c>
      <c r="I43" s="36" t="str">
        <f>IF('starší žačky'!D43:D44="","",'starší žačky'!D43:D44)</f>
        <v/>
      </c>
      <c r="J43" s="16"/>
      <c r="K43" s="38">
        <f>IF('mladší žáci '!A43:A44="","",'mladší žáci '!A43:A44)</f>
        <v>21</v>
      </c>
      <c r="L43" s="36" t="str">
        <f>IF('mladší žáci '!B43:B44="","",'mladší žáci '!B43:B44)</f>
        <v>Smolík</v>
      </c>
      <c r="M43" s="36" t="str">
        <f>IF('mladší žáci '!C43:C44="","",'mladší žáci '!C43:C44)</f>
        <v>Tomáš</v>
      </c>
      <c r="N43" s="36" t="str">
        <f>IF('mladší žáci '!D43:D44="","",'mladší žáci '!D43:D44)</f>
        <v>Lubina</v>
      </c>
      <c r="O43" s="16"/>
      <c r="P43" s="38" t="str">
        <f>IF('mladší žačky'!A43:A44="","",'mladší žačky'!A43:A44)</f>
        <v/>
      </c>
      <c r="Q43" s="36" t="str">
        <f>IF('mladší žačky'!B43:B44="","",'mladší žačky'!B43:B44)</f>
        <v/>
      </c>
      <c r="R43" s="36" t="str">
        <f>IF('mladší žačky'!C43:C44="","",'mladší žačky'!C43:C44)</f>
        <v/>
      </c>
      <c r="S43" s="36" t="str">
        <f>IF('mladší žačky'!D43:D44="","",'mladší žačky'!D43:D44)</f>
        <v/>
      </c>
    </row>
    <row r="44" spans="1:19" ht="8.25" customHeight="1" x14ac:dyDescent="0.3">
      <c r="A44" s="39"/>
      <c r="B44" s="37"/>
      <c r="C44" s="37"/>
      <c r="D44" s="37"/>
      <c r="E44" s="16"/>
      <c r="F44" s="39"/>
      <c r="G44" s="37"/>
      <c r="H44" s="37"/>
      <c r="I44" s="37"/>
      <c r="J44" s="16"/>
      <c r="K44" s="39"/>
      <c r="L44" s="37"/>
      <c r="M44" s="37"/>
      <c r="N44" s="37"/>
      <c r="O44" s="16"/>
      <c r="P44" s="39"/>
      <c r="Q44" s="37"/>
      <c r="R44" s="37"/>
      <c r="S44" s="37"/>
    </row>
    <row r="45" spans="1:19" ht="8.25" customHeight="1" x14ac:dyDescent="0.3">
      <c r="A45" s="38" t="str">
        <f>IF('starší žáci'!A45:A46="","",'starší žáci'!A45:A46)</f>
        <v/>
      </c>
      <c r="B45" s="36" t="str">
        <f>IF('starší žáci'!B45:B46="","",'starší žáci'!B45:B46)</f>
        <v/>
      </c>
      <c r="C45" s="36" t="str">
        <f>IF('starší žáci'!C45:C46="","",'starší žáci'!C45:C46)</f>
        <v/>
      </c>
      <c r="D45" s="36" t="str">
        <f>IF('starší žáci'!D45:D46="","",'starší žáci'!D45:D46)</f>
        <v/>
      </c>
      <c r="E45" s="16"/>
      <c r="F45" s="38" t="str">
        <f>IF('starší žačky'!A45:A46="","",'starší žačky'!A45:A46)</f>
        <v/>
      </c>
      <c r="G45" s="36" t="str">
        <f>IF('starší žačky'!B45:B46="","",'starší žačky'!B45:B46)</f>
        <v/>
      </c>
      <c r="H45" s="36" t="str">
        <f>IF('starší žačky'!C45:C46="","",'starší žačky'!C45:C46)</f>
        <v/>
      </c>
      <c r="I45" s="36" t="str">
        <f>IF('starší žačky'!D45:D46="","",'starší žačky'!D45:D46)</f>
        <v/>
      </c>
      <c r="J45" s="16"/>
      <c r="K45" s="38">
        <f>IF('mladší žáci '!A45:A46="","",'mladší žáci '!A45:A46)</f>
        <v>22</v>
      </c>
      <c r="L45" s="36" t="str">
        <f>IF('mladší žáci '!B45:B46="","",'mladší žáci '!B45:B46)</f>
        <v>Grill</v>
      </c>
      <c r="M45" s="36" t="str">
        <f>IF('mladší žáci '!C45:C46="","",'mladší žáci '!C45:C46)</f>
        <v>Štěpán</v>
      </c>
      <c r="N45" s="36" t="str">
        <f>IF('mladší žáci '!D45:D46="","",'mladší žáci '!D45:D46)</f>
        <v>Lubina</v>
      </c>
      <c r="O45" s="16"/>
      <c r="P45" s="38" t="str">
        <f>IF('mladší žačky'!A45:A46="","",'mladší žačky'!A45:A46)</f>
        <v/>
      </c>
      <c r="Q45" s="36" t="str">
        <f>IF('mladší žačky'!B45:B46="","",'mladší žačky'!B45:B46)</f>
        <v/>
      </c>
      <c r="R45" s="36" t="str">
        <f>IF('mladší žačky'!C45:C46="","",'mladší žačky'!C45:C46)</f>
        <v/>
      </c>
      <c r="S45" s="36" t="str">
        <f>IF('mladší žačky'!D45:D46="","",'mladší žačky'!D45:D46)</f>
        <v/>
      </c>
    </row>
    <row r="46" spans="1:19" ht="8.25" customHeight="1" x14ac:dyDescent="0.3">
      <c r="A46" s="39"/>
      <c r="B46" s="37"/>
      <c r="C46" s="37"/>
      <c r="D46" s="37"/>
      <c r="E46" s="16"/>
      <c r="F46" s="39"/>
      <c r="G46" s="37"/>
      <c r="H46" s="37"/>
      <c r="I46" s="37"/>
      <c r="J46" s="16"/>
      <c r="K46" s="39"/>
      <c r="L46" s="37"/>
      <c r="M46" s="37"/>
      <c r="N46" s="37"/>
      <c r="O46" s="16"/>
      <c r="P46" s="39"/>
      <c r="Q46" s="37"/>
      <c r="R46" s="37"/>
      <c r="S46" s="37"/>
    </row>
    <row r="47" spans="1:19" ht="8.25" customHeight="1" x14ac:dyDescent="0.3">
      <c r="A47" s="38" t="str">
        <f>IF('starší žáci'!A47:A48="","",'starší žáci'!A47:A48)</f>
        <v/>
      </c>
      <c r="B47" s="36" t="str">
        <f>IF('starší žáci'!B47:B48="","",'starší žáci'!B47:B48)</f>
        <v/>
      </c>
      <c r="C47" s="36" t="str">
        <f>IF('starší žáci'!C47:C48="","",'starší žáci'!C47:C48)</f>
        <v/>
      </c>
      <c r="D47" s="36" t="str">
        <f>IF('starší žáci'!D47:D48="","",'starší žáci'!D47:D48)</f>
        <v/>
      </c>
      <c r="E47" s="16"/>
      <c r="F47" s="38" t="str">
        <f>IF('starší žačky'!A47:A48="","",'starší žačky'!A47:A48)</f>
        <v/>
      </c>
      <c r="G47" s="36" t="str">
        <f>IF('starší žačky'!B47:B48="","",'starší žačky'!B47:B48)</f>
        <v/>
      </c>
      <c r="H47" s="36" t="str">
        <f>IF('starší žačky'!C47:C48="","",'starší žačky'!C47:C48)</f>
        <v/>
      </c>
      <c r="I47" s="36" t="str">
        <f>IF('starší žačky'!D47:D48="","",'starší žačky'!D47:D48)</f>
        <v/>
      </c>
      <c r="J47" s="16"/>
      <c r="K47" s="38">
        <f>IF('mladší žáci '!A47:A48="","",'mladší žáci '!A47:A48)</f>
        <v>23</v>
      </c>
      <c r="L47" s="36" t="str">
        <f>IF('mladší žáci '!B47:B48="","",'mladší žáci '!B47:B48)</f>
        <v>Bandi</v>
      </c>
      <c r="M47" s="36" t="str">
        <f>IF('mladší žáci '!C47:C48="","",'mladší žáci '!C47:C48)</f>
        <v>Martin</v>
      </c>
      <c r="N47" s="36" t="str">
        <f>IF('mladší žáci '!D47:D48="","",'mladší žáci '!D47:D48)</f>
        <v>Lubina</v>
      </c>
      <c r="O47" s="16"/>
      <c r="P47" s="38" t="str">
        <f>IF('mladší žačky'!A47:A48="","",'mladší žačky'!A47:A48)</f>
        <v/>
      </c>
      <c r="Q47" s="36" t="str">
        <f>IF('mladší žačky'!B47:B48="","",'mladší žačky'!B47:B48)</f>
        <v/>
      </c>
      <c r="R47" s="36" t="str">
        <f>IF('mladší žačky'!C47:C48="","",'mladší žačky'!C47:C48)</f>
        <v/>
      </c>
      <c r="S47" s="36" t="str">
        <f>IF('mladší žačky'!D47:D48="","",'mladší žačky'!D47:D48)</f>
        <v/>
      </c>
    </row>
    <row r="48" spans="1:19" ht="8.25" customHeight="1" x14ac:dyDescent="0.3">
      <c r="A48" s="39"/>
      <c r="B48" s="37"/>
      <c r="C48" s="37"/>
      <c r="D48" s="37"/>
      <c r="E48" s="16"/>
      <c r="F48" s="39"/>
      <c r="G48" s="37"/>
      <c r="H48" s="37"/>
      <c r="I48" s="37"/>
      <c r="J48" s="16"/>
      <c r="K48" s="39"/>
      <c r="L48" s="37"/>
      <c r="M48" s="37"/>
      <c r="N48" s="37"/>
      <c r="O48" s="16"/>
      <c r="P48" s="39"/>
      <c r="Q48" s="37"/>
      <c r="R48" s="37"/>
      <c r="S48" s="37"/>
    </row>
    <row r="49" spans="1:19" ht="8.25" customHeight="1" x14ac:dyDescent="0.3">
      <c r="A49" s="38" t="str">
        <f>IF('starší žáci'!A49:A50="","",'starší žáci'!A49:A50)</f>
        <v/>
      </c>
      <c r="B49" s="36" t="str">
        <f>IF('starší žáci'!B49:B50="","",'starší žáci'!B49:B50)</f>
        <v/>
      </c>
      <c r="C49" s="36" t="str">
        <f>IF('starší žáci'!C49:C50="","",'starší žáci'!C49:C50)</f>
        <v/>
      </c>
      <c r="D49" s="36" t="str">
        <f>IF('starší žáci'!D49:D50="","",'starší žáci'!D49:D50)</f>
        <v/>
      </c>
      <c r="E49" s="16"/>
      <c r="F49" s="38" t="str">
        <f>IF('starší žačky'!A49:A50="","",'starší žačky'!A49:A50)</f>
        <v/>
      </c>
      <c r="G49" s="36" t="str">
        <f>IF('starší žačky'!B49:B50="","",'starší žačky'!B49:B50)</f>
        <v/>
      </c>
      <c r="H49" s="36" t="str">
        <f>IF('starší žačky'!C49:C50="","",'starší žačky'!C49:C50)</f>
        <v/>
      </c>
      <c r="I49" s="36" t="str">
        <f>IF('starší žačky'!D49:D50="","",'starší žačky'!D49:D50)</f>
        <v/>
      </c>
      <c r="J49" s="16"/>
      <c r="K49" s="38">
        <f>IF('mladší žáci '!A49:A50="","",'mladší žáci '!A49:A50)</f>
        <v>24</v>
      </c>
      <c r="L49" s="36" t="str">
        <f>IF('mladší žáci '!B49:B50="","",'mladší žáci '!B49:B50)</f>
        <v>Prokeš</v>
      </c>
      <c r="M49" s="36" t="str">
        <f>IF('mladší žáci '!C49:C50="","",'mladší žáci '!C49:C50)</f>
        <v>Matěj</v>
      </c>
      <c r="N49" s="36" t="str">
        <f>IF('mladší žáci '!D49:D50="","",'mladší žáci '!D49:D50)</f>
        <v>Lubina</v>
      </c>
      <c r="O49" s="16"/>
      <c r="P49" s="38" t="str">
        <f>IF('mladší žačky'!A49:A50="","",'mladší žačky'!A49:A50)</f>
        <v/>
      </c>
      <c r="Q49" s="36" t="str">
        <f>IF('mladší žačky'!B49:B50="","",'mladší žačky'!B49:B50)</f>
        <v/>
      </c>
      <c r="R49" s="36" t="str">
        <f>IF('mladší žačky'!C49:C50="","",'mladší žačky'!C49:C50)</f>
        <v/>
      </c>
      <c r="S49" s="36" t="str">
        <f>IF('mladší žačky'!D49:D50="","",'mladší žačky'!D49:D50)</f>
        <v/>
      </c>
    </row>
    <row r="50" spans="1:19" ht="8.25" customHeight="1" x14ac:dyDescent="0.3">
      <c r="A50" s="39"/>
      <c r="B50" s="37"/>
      <c r="C50" s="37"/>
      <c r="D50" s="37"/>
      <c r="E50" s="16"/>
      <c r="F50" s="39"/>
      <c r="G50" s="37"/>
      <c r="H50" s="37"/>
      <c r="I50" s="37"/>
      <c r="J50" s="16"/>
      <c r="K50" s="39"/>
      <c r="L50" s="37"/>
      <c r="M50" s="37"/>
      <c r="N50" s="37"/>
      <c r="O50" s="16"/>
      <c r="P50" s="39"/>
      <c r="Q50" s="37"/>
      <c r="R50" s="37"/>
      <c r="S50" s="37"/>
    </row>
    <row r="51" spans="1:19" ht="8.25" customHeight="1" x14ac:dyDescent="0.3">
      <c r="A51" s="38" t="str">
        <f>IF('starší žáci'!A51:A52="","",'starší žáci'!A51:A52)</f>
        <v/>
      </c>
      <c r="B51" s="36" t="str">
        <f>IF('starší žáci'!B51:B52="","",'starší žáci'!B51:B52)</f>
        <v/>
      </c>
      <c r="C51" s="36" t="str">
        <f>IF('starší žáci'!C51:C52="","",'starší žáci'!C51:C52)</f>
        <v/>
      </c>
      <c r="D51" s="36" t="str">
        <f>IF('starší žáci'!D51:D52="","",'starší žáci'!D51:D52)</f>
        <v/>
      </c>
      <c r="E51" s="16"/>
      <c r="F51" s="38" t="str">
        <f>IF('starší žačky'!A51:A52="","",'starší žačky'!A51:A52)</f>
        <v/>
      </c>
      <c r="G51" s="36" t="str">
        <f>IF('starší žačky'!B51:B52="","",'starší žačky'!B51:B52)</f>
        <v/>
      </c>
      <c r="H51" s="36" t="str">
        <f>IF('starší žačky'!C51:C52="","",'starší žačky'!C51:C52)</f>
        <v/>
      </c>
      <c r="I51" s="36" t="str">
        <f>IF('starší žačky'!D51:D52="","",'starší žačky'!D51:D52)</f>
        <v/>
      </c>
      <c r="J51" s="16"/>
      <c r="K51" s="38">
        <f>IF('mladší žáci '!A51:A52="","",'mladší žáci '!A51:A52)</f>
        <v>25</v>
      </c>
      <c r="L51" s="36" t="str">
        <f>IF('mladší žáci '!B51:B52="","",'mladší žáci '!B51:B52)</f>
        <v>Pustějovský</v>
      </c>
      <c r="M51" s="36" t="str">
        <f>IF('mladší žáci '!C51:C52="","",'mladší žáci '!C51:C52)</f>
        <v>Jakub</v>
      </c>
      <c r="N51" s="36" t="str">
        <f>IF('mladší žáci '!D51:D52="","",'mladší žáci '!D51:D52)</f>
        <v>Lubina</v>
      </c>
      <c r="O51" s="16"/>
      <c r="P51" s="38" t="str">
        <f>IF('mladší žačky'!A51:A52="","",'mladší žačky'!A51:A52)</f>
        <v/>
      </c>
      <c r="Q51" s="36" t="str">
        <f>IF('mladší žačky'!B51:B52="","",'mladší žačky'!B51:B52)</f>
        <v/>
      </c>
      <c r="R51" s="36" t="str">
        <f>IF('mladší žačky'!C51:C52="","",'mladší žačky'!C51:C52)</f>
        <v/>
      </c>
      <c r="S51" s="36" t="str">
        <f>IF('mladší žačky'!D51:D52="","",'mladší žačky'!D51:D52)</f>
        <v/>
      </c>
    </row>
    <row r="52" spans="1:19" ht="8.25" customHeight="1" x14ac:dyDescent="0.3">
      <c r="A52" s="39"/>
      <c r="B52" s="37"/>
      <c r="C52" s="37"/>
      <c r="D52" s="37"/>
      <c r="E52" s="16"/>
      <c r="F52" s="39"/>
      <c r="G52" s="37"/>
      <c r="H52" s="37"/>
      <c r="I52" s="37"/>
      <c r="J52" s="16"/>
      <c r="K52" s="39"/>
      <c r="L52" s="37"/>
      <c r="M52" s="37"/>
      <c r="N52" s="37"/>
      <c r="O52" s="16"/>
      <c r="P52" s="39"/>
      <c r="Q52" s="37"/>
      <c r="R52" s="37"/>
      <c r="S52" s="37"/>
    </row>
    <row r="53" spans="1:19" ht="8.25" customHeight="1" x14ac:dyDescent="0.3">
      <c r="A53" s="38" t="str">
        <f>IF('starší žáci'!A53:A54="","",'starší žáci'!A53:A54)</f>
        <v/>
      </c>
      <c r="B53" s="36" t="str">
        <f>IF('starší žáci'!B53:B54="","",'starší žáci'!B53:B54)</f>
        <v/>
      </c>
      <c r="C53" s="36" t="str">
        <f>IF('starší žáci'!C53:C54="","",'starší žáci'!C53:C54)</f>
        <v/>
      </c>
      <c r="D53" s="36" t="str">
        <f>IF('starší žáci'!D53:D54="","",'starší žáci'!D53:D54)</f>
        <v/>
      </c>
      <c r="E53" s="16"/>
      <c r="F53" s="38" t="str">
        <f>IF('starší žačky'!A53:A54="","",'starší žačky'!A53:A54)</f>
        <v/>
      </c>
      <c r="G53" s="36" t="str">
        <f>IF('starší žačky'!B53:B54="","",'starší žačky'!B53:B54)</f>
        <v/>
      </c>
      <c r="H53" s="36" t="str">
        <f>IF('starší žačky'!C53:C54="","",'starší žačky'!C53:C54)</f>
        <v/>
      </c>
      <c r="I53" s="36" t="str">
        <f>IF('starší žačky'!D53:D54="","",'starší žačky'!D53:D54)</f>
        <v/>
      </c>
      <c r="J53" s="16"/>
      <c r="K53" s="38">
        <f>IF('mladší žáci '!A53:A54="","",'mladší žáci '!A53:A54)</f>
        <v>26</v>
      </c>
      <c r="L53" s="36" t="str">
        <f>IF('mladší žáci '!B53:B54="","",'mladší žáci '!B53:B54)</f>
        <v>Kresaň</v>
      </c>
      <c r="M53" s="36" t="str">
        <f>IF('mladší žáci '!C53:C54="","",'mladší žáci '!C53:C54)</f>
        <v>Eliáš</v>
      </c>
      <c r="N53" s="36" t="str">
        <f>IF('mladší žáci '!D53:D54="","",'mladší žáci '!D53:D54)</f>
        <v>Lubina</v>
      </c>
      <c r="O53" s="16"/>
      <c r="P53" s="38" t="str">
        <f>IF('mladší žačky'!A53:A54="","",'mladší žačky'!A53:A54)</f>
        <v/>
      </c>
      <c r="Q53" s="36" t="str">
        <f>IF('mladší žačky'!B53:B54="","",'mladší žačky'!B53:B54)</f>
        <v/>
      </c>
      <c r="R53" s="36" t="str">
        <f>IF('mladší žačky'!C53:C54="","",'mladší žačky'!C53:C54)</f>
        <v/>
      </c>
      <c r="S53" s="36" t="str">
        <f>IF('mladší žačky'!D53:D54="","",'mladší žačky'!D53:D54)</f>
        <v/>
      </c>
    </row>
    <row r="54" spans="1:19" ht="8.25" customHeight="1" x14ac:dyDescent="0.3">
      <c r="A54" s="39"/>
      <c r="B54" s="37"/>
      <c r="C54" s="37"/>
      <c r="D54" s="37"/>
      <c r="E54" s="16"/>
      <c r="F54" s="39"/>
      <c r="G54" s="37"/>
      <c r="H54" s="37"/>
      <c r="I54" s="37"/>
      <c r="J54" s="16"/>
      <c r="K54" s="39"/>
      <c r="L54" s="37"/>
      <c r="M54" s="37"/>
      <c r="N54" s="37"/>
      <c r="O54" s="16"/>
      <c r="P54" s="39"/>
      <c r="Q54" s="37"/>
      <c r="R54" s="37"/>
      <c r="S54" s="37"/>
    </row>
    <row r="55" spans="1:19" ht="8.25" customHeight="1" x14ac:dyDescent="0.3">
      <c r="A55" s="38" t="str">
        <f>IF('starší žáci'!A55:A56="","",'starší žáci'!A55:A56)</f>
        <v/>
      </c>
      <c r="B55" s="36" t="str">
        <f>IF('starší žáci'!B55:B56="","",'starší žáci'!B55:B56)</f>
        <v/>
      </c>
      <c r="C55" s="36" t="str">
        <f>IF('starší žáci'!C55:C56="","",'starší žáci'!C55:C56)</f>
        <v/>
      </c>
      <c r="D55" s="36" t="str">
        <f>IF('starší žáci'!D55:D56="","",'starší žáci'!D55:D56)</f>
        <v/>
      </c>
      <c r="E55" s="16"/>
      <c r="F55" s="38" t="str">
        <f>IF('starší žačky'!A55:A56="","",'starší žačky'!A55:A56)</f>
        <v/>
      </c>
      <c r="G55" s="36" t="str">
        <f>IF('starší žačky'!B55:B56="","",'starší žačky'!B55:B56)</f>
        <v/>
      </c>
      <c r="H55" s="36" t="str">
        <f>IF('starší žačky'!C55:C56="","",'starší žačky'!C55:C56)</f>
        <v/>
      </c>
      <c r="I55" s="36" t="str">
        <f>IF('starší žačky'!D55:D56="","",'starší žačky'!D55:D56)</f>
        <v/>
      </c>
      <c r="J55" s="16"/>
      <c r="K55" s="38">
        <f>IF('mladší žáci '!A55:A56="","",'mladší žáci '!A55:A56)</f>
        <v>27</v>
      </c>
      <c r="L55" s="36" t="str">
        <f>IF('mladší žáci '!B55:B56="","",'mladší žáci '!B55:B56)</f>
        <v>Gerlich</v>
      </c>
      <c r="M55" s="36" t="str">
        <f>IF('mladší žáci '!C55:C56="","",'mladší žáci '!C55:C56)</f>
        <v>Jakub</v>
      </c>
      <c r="N55" s="36" t="str">
        <f>IF('mladší žáci '!D55:D56="","",'mladší žáci '!D55:D56)</f>
        <v>Frenštát pod Radhoštěm</v>
      </c>
      <c r="O55" s="16"/>
      <c r="P55" s="38" t="str">
        <f>IF('mladší žačky'!A55:A56="","",'mladší žačky'!A55:A56)</f>
        <v/>
      </c>
      <c r="Q55" s="36" t="str">
        <f>IF('mladší žačky'!B55:B56="","",'mladší žačky'!B55:B56)</f>
        <v/>
      </c>
      <c r="R55" s="36" t="str">
        <f>IF('mladší žačky'!C55:C56="","",'mladší žačky'!C55:C56)</f>
        <v/>
      </c>
      <c r="S55" s="36" t="str">
        <f>IF('mladší žačky'!D55:D56="","",'mladší žačky'!D55:D56)</f>
        <v/>
      </c>
    </row>
    <row r="56" spans="1:19" ht="8.25" customHeight="1" x14ac:dyDescent="0.3">
      <c r="A56" s="39"/>
      <c r="B56" s="37"/>
      <c r="C56" s="37"/>
      <c r="D56" s="37"/>
      <c r="E56" s="16"/>
      <c r="F56" s="39"/>
      <c r="G56" s="37"/>
      <c r="H56" s="37"/>
      <c r="I56" s="37"/>
      <c r="J56" s="16"/>
      <c r="K56" s="39"/>
      <c r="L56" s="37"/>
      <c r="M56" s="37"/>
      <c r="N56" s="37"/>
      <c r="O56" s="16"/>
      <c r="P56" s="39"/>
      <c r="Q56" s="37"/>
      <c r="R56" s="37"/>
      <c r="S56" s="37"/>
    </row>
    <row r="57" spans="1:19" ht="8.25" customHeight="1" x14ac:dyDescent="0.3">
      <c r="A57" s="38" t="str">
        <f>IF('starší žáci'!A57:A58="","",'starší žáci'!A57:A58)</f>
        <v/>
      </c>
      <c r="B57" s="36" t="str">
        <f>IF('starší žáci'!B57:B58="","",'starší žáci'!B57:B58)</f>
        <v/>
      </c>
      <c r="C57" s="36" t="str">
        <f>IF('starší žáci'!C57:C58="","",'starší žáci'!C57:C58)</f>
        <v/>
      </c>
      <c r="D57" s="36" t="str">
        <f>IF('starší žáci'!D57:D58="","",'starší žáci'!D57:D58)</f>
        <v/>
      </c>
      <c r="E57" s="16"/>
      <c r="F57" s="38" t="str">
        <f>IF('starší žačky'!A57:A58="","",'starší žačky'!A57:A58)</f>
        <v/>
      </c>
      <c r="G57" s="36" t="str">
        <f>IF('starší žačky'!B57:B58="","",'starší žačky'!B57:B58)</f>
        <v/>
      </c>
      <c r="H57" s="36" t="str">
        <f>IF('starší žačky'!C57:C58="","",'starší žačky'!C57:C58)</f>
        <v/>
      </c>
      <c r="I57" s="36" t="str">
        <f>IF('starší žačky'!D57:D58="","",'starší žačky'!D57:D58)</f>
        <v/>
      </c>
      <c r="J57" s="16"/>
      <c r="K57" s="38" t="str">
        <f>IF('mladší žáci '!A57:A58="","",'mladší žáci '!A57:A58)</f>
        <v/>
      </c>
      <c r="L57" s="36" t="str">
        <f>IF('mladší žáci '!B57:B58="","",'mladší žáci '!B57:B58)</f>
        <v/>
      </c>
      <c r="M57" s="36" t="str">
        <f>IF('mladší žáci '!C57:C58="","",'mladší žáci '!C57:C58)</f>
        <v/>
      </c>
      <c r="N57" s="36" t="str">
        <f>IF('mladší žáci '!D57:D58="","",'mladší žáci '!D57:D58)</f>
        <v/>
      </c>
      <c r="O57" s="16"/>
      <c r="P57" s="38" t="str">
        <f>IF('mladší žačky'!A57:A58="","",'mladší žačky'!A57:A58)</f>
        <v/>
      </c>
      <c r="Q57" s="36" t="str">
        <f>IF('mladší žačky'!B57:B58="","",'mladší žačky'!B57:B58)</f>
        <v/>
      </c>
      <c r="R57" s="36" t="str">
        <f>IF('mladší žačky'!C57:C58="","",'mladší žačky'!C57:C58)</f>
        <v/>
      </c>
      <c r="S57" s="36" t="str">
        <f>IF('mladší žačky'!D57:D58="","",'mladší žačky'!D57:D58)</f>
        <v/>
      </c>
    </row>
    <row r="58" spans="1:19" ht="8.25" customHeight="1" x14ac:dyDescent="0.3">
      <c r="A58" s="39"/>
      <c r="B58" s="37"/>
      <c r="C58" s="37"/>
      <c r="D58" s="37"/>
      <c r="E58" s="16"/>
      <c r="F58" s="39"/>
      <c r="G58" s="37"/>
      <c r="H58" s="37"/>
      <c r="I58" s="37"/>
      <c r="J58" s="16"/>
      <c r="K58" s="39"/>
      <c r="L58" s="37"/>
      <c r="M58" s="37"/>
      <c r="N58" s="37"/>
      <c r="O58" s="16"/>
      <c r="P58" s="39"/>
      <c r="Q58" s="37"/>
      <c r="R58" s="37"/>
      <c r="S58" s="37"/>
    </row>
    <row r="59" spans="1:19" ht="8.25" customHeight="1" x14ac:dyDescent="0.3">
      <c r="A59" s="38" t="str">
        <f>IF('starší žáci'!A59:A60="","",'starší žáci'!A59:A60)</f>
        <v/>
      </c>
      <c r="B59" s="36" t="str">
        <f>IF('starší žáci'!B59:B60="","",'starší žáci'!B59:B60)</f>
        <v/>
      </c>
      <c r="C59" s="36" t="str">
        <f>IF('starší žáci'!C59:C60="","",'starší žáci'!C59:C60)</f>
        <v/>
      </c>
      <c r="D59" s="36" t="str">
        <f>IF('starší žáci'!D59:D60="","",'starší žáci'!D59:D60)</f>
        <v/>
      </c>
      <c r="E59" s="16"/>
      <c r="F59" s="38" t="str">
        <f>IF('starší žačky'!A59:A60="","",'starší žačky'!A59:A60)</f>
        <v/>
      </c>
      <c r="G59" s="36" t="str">
        <f>IF('starší žačky'!B59:B60="","",'starší žačky'!B59:B60)</f>
        <v/>
      </c>
      <c r="H59" s="36" t="str">
        <f>IF('starší žačky'!C59:C60="","",'starší žačky'!C59:C60)</f>
        <v/>
      </c>
      <c r="I59" s="36" t="str">
        <f>IF('starší žačky'!D59:D60="","",'starší žačky'!D59:D60)</f>
        <v/>
      </c>
      <c r="J59" s="16"/>
      <c r="K59" s="38" t="str">
        <f>IF('mladší žáci '!A59:A60="","",'mladší žáci '!A59:A60)</f>
        <v/>
      </c>
      <c r="L59" s="36" t="str">
        <f>IF('mladší žáci '!B59:B60="","",'mladší žáci '!B59:B60)</f>
        <v/>
      </c>
      <c r="M59" s="36" t="str">
        <f>IF('mladší žáci '!C59:C60="","",'mladší žáci '!C59:C60)</f>
        <v/>
      </c>
      <c r="N59" s="36" t="str">
        <f>IF('mladší žáci '!D59:D60="","",'mladší žáci '!D59:D60)</f>
        <v/>
      </c>
      <c r="O59" s="16"/>
      <c r="P59" s="38" t="str">
        <f>IF('mladší žačky'!A59:A60="","",'mladší žačky'!A59:A60)</f>
        <v/>
      </c>
      <c r="Q59" s="36" t="str">
        <f>IF('mladší žačky'!B59:B60="","",'mladší žačky'!B59:B60)</f>
        <v/>
      </c>
      <c r="R59" s="36" t="str">
        <f>IF('mladší žačky'!C59:C60="","",'mladší žačky'!C59:C60)</f>
        <v/>
      </c>
      <c r="S59" s="36" t="str">
        <f>IF('mladší žačky'!D59:D60="","",'mladší žačky'!D59:D60)</f>
        <v/>
      </c>
    </row>
    <row r="60" spans="1:19" ht="8.25" customHeight="1" x14ac:dyDescent="0.3">
      <c r="A60" s="39"/>
      <c r="B60" s="37"/>
      <c r="C60" s="37"/>
      <c r="D60" s="37"/>
      <c r="E60" s="16"/>
      <c r="F60" s="39"/>
      <c r="G60" s="37"/>
      <c r="H60" s="37"/>
      <c r="I60" s="37"/>
      <c r="J60" s="16"/>
      <c r="K60" s="39"/>
      <c r="L60" s="37"/>
      <c r="M60" s="37"/>
      <c r="N60" s="37"/>
      <c r="O60" s="16"/>
      <c r="P60" s="39"/>
      <c r="Q60" s="37"/>
      <c r="R60" s="37"/>
      <c r="S60" s="37"/>
    </row>
    <row r="61" spans="1:19" ht="8.25" customHeight="1" x14ac:dyDescent="0.3">
      <c r="A61" s="38" t="str">
        <f>IF('starší žáci'!A61:A62="","",'starší žáci'!A61:A62)</f>
        <v/>
      </c>
      <c r="B61" s="36" t="str">
        <f>IF('starší žáci'!B61:B62="","",'starší žáci'!B61:B62)</f>
        <v/>
      </c>
      <c r="C61" s="36" t="str">
        <f>IF('starší žáci'!C61:C62="","",'starší žáci'!C61:C62)</f>
        <v/>
      </c>
      <c r="D61" s="36" t="str">
        <f>IF('starší žáci'!D61:D62="","",'starší žáci'!D61:D62)</f>
        <v/>
      </c>
      <c r="E61" s="16"/>
      <c r="F61" s="38" t="str">
        <f>IF('starší žačky'!A61:A62="","",'starší žačky'!A61:A62)</f>
        <v/>
      </c>
      <c r="G61" s="36" t="str">
        <f>IF('starší žačky'!B61:B62="","",'starší žačky'!B61:B62)</f>
        <v/>
      </c>
      <c r="H61" s="36" t="str">
        <f>IF('starší žačky'!C61:C62="","",'starší žačky'!C61:C62)</f>
        <v/>
      </c>
      <c r="I61" s="36" t="str">
        <f>IF('starší žačky'!D61:D62="","",'starší žačky'!D61:D62)</f>
        <v/>
      </c>
      <c r="J61" s="16"/>
      <c r="K61" s="38" t="str">
        <f>IF('mladší žáci '!A61:A62="","",'mladší žáci '!A61:A62)</f>
        <v/>
      </c>
      <c r="L61" s="36" t="str">
        <f>IF('mladší žáci '!B61:B62="","",'mladší žáci '!B61:B62)</f>
        <v/>
      </c>
      <c r="M61" s="36" t="str">
        <f>IF('mladší žáci '!C61:C62="","",'mladší žáci '!C61:C62)</f>
        <v/>
      </c>
      <c r="N61" s="36" t="str">
        <f>IF('mladší žáci '!D61:D62="","",'mladší žáci '!D61:D62)</f>
        <v/>
      </c>
      <c r="O61" s="16"/>
      <c r="P61" s="38" t="str">
        <f>IF('mladší žačky'!A61:A62="","",'mladší žačky'!A61:A62)</f>
        <v/>
      </c>
      <c r="Q61" s="36" t="str">
        <f>IF('mladší žačky'!B61:B62="","",'mladší žačky'!B61:B62)</f>
        <v/>
      </c>
      <c r="R61" s="36" t="str">
        <f>IF('mladší žačky'!C61:C62="","",'mladší žačky'!C61:C62)</f>
        <v/>
      </c>
      <c r="S61" s="36" t="str">
        <f>IF('mladší žačky'!D61:D62="","",'mladší žačky'!D61:D62)</f>
        <v/>
      </c>
    </row>
    <row r="62" spans="1:19" ht="8.25" customHeight="1" x14ac:dyDescent="0.3">
      <c r="A62" s="39"/>
      <c r="B62" s="37"/>
      <c r="C62" s="37"/>
      <c r="D62" s="37"/>
      <c r="E62" s="16"/>
      <c r="F62" s="39"/>
      <c r="G62" s="37"/>
      <c r="H62" s="37"/>
      <c r="I62" s="37"/>
      <c r="J62" s="16"/>
      <c r="K62" s="39"/>
      <c r="L62" s="37"/>
      <c r="M62" s="37"/>
      <c r="N62" s="37"/>
      <c r="O62" s="16"/>
      <c r="P62" s="39"/>
      <c r="Q62" s="37"/>
      <c r="R62" s="37"/>
      <c r="S62" s="37"/>
    </row>
    <row r="63" spans="1:19" ht="8.25" customHeight="1" x14ac:dyDescent="0.3">
      <c r="A63" s="38" t="str">
        <f>IF('starší žáci'!A63:A64="","",'starší žáci'!A63:A64)</f>
        <v/>
      </c>
      <c r="B63" s="36" t="str">
        <f>IF('starší žáci'!B63:B64="","",'starší žáci'!B63:B64)</f>
        <v/>
      </c>
      <c r="C63" s="36" t="str">
        <f>IF('starší žáci'!C63:C64="","",'starší žáci'!C63:C64)</f>
        <v/>
      </c>
      <c r="D63" s="36" t="str">
        <f>IF('starší žáci'!D63:D64="","",'starší žáci'!D63:D64)</f>
        <v/>
      </c>
      <c r="E63" s="16"/>
      <c r="F63" s="38" t="str">
        <f>IF('starší žačky'!A63:A64="","",'starší žačky'!A63:A64)</f>
        <v/>
      </c>
      <c r="G63" s="36" t="str">
        <f>IF('starší žačky'!B63:B64="","",'starší žačky'!B63:B64)</f>
        <v/>
      </c>
      <c r="H63" s="36" t="str">
        <f>IF('starší žačky'!C63:C64="","",'starší žačky'!C63:C64)</f>
        <v/>
      </c>
      <c r="I63" s="36" t="str">
        <f>IF('starší žačky'!D63:D64="","",'starší žačky'!D63:D64)</f>
        <v/>
      </c>
      <c r="J63" s="16"/>
      <c r="K63" s="38" t="str">
        <f>IF('mladší žáci '!A63:A64="","",'mladší žáci '!A63:A64)</f>
        <v/>
      </c>
      <c r="L63" s="36" t="str">
        <f>IF('mladší žáci '!B63:B64="","",'mladší žáci '!B63:B64)</f>
        <v/>
      </c>
      <c r="M63" s="36" t="str">
        <f>IF('mladší žáci '!C63:C64="","",'mladší žáci '!C63:C64)</f>
        <v/>
      </c>
      <c r="N63" s="36" t="str">
        <f>IF('mladší žáci '!D63:D64="","",'mladší žáci '!D63:D64)</f>
        <v/>
      </c>
      <c r="O63" s="16"/>
      <c r="P63" s="38" t="str">
        <f>IF('mladší žačky'!A63:A64="","",'mladší žačky'!A63:A64)</f>
        <v/>
      </c>
      <c r="Q63" s="36" t="str">
        <f>IF('mladší žačky'!B63:B64="","",'mladší žačky'!B63:B64)</f>
        <v/>
      </c>
      <c r="R63" s="36" t="str">
        <f>IF('mladší žačky'!C63:C64="","",'mladší žačky'!C63:C64)</f>
        <v/>
      </c>
      <c r="S63" s="36" t="str">
        <f>IF('mladší žačky'!D63:D64="","",'mladší žačky'!D63:D64)</f>
        <v/>
      </c>
    </row>
    <row r="64" spans="1:19" ht="8.25" customHeight="1" x14ac:dyDescent="0.3">
      <c r="A64" s="39"/>
      <c r="B64" s="37"/>
      <c r="C64" s="37"/>
      <c r="D64" s="37"/>
      <c r="E64" s="16"/>
      <c r="F64" s="39"/>
      <c r="G64" s="37"/>
      <c r="H64" s="37"/>
      <c r="I64" s="37"/>
      <c r="J64" s="16"/>
      <c r="K64" s="39"/>
      <c r="L64" s="37"/>
      <c r="M64" s="37"/>
      <c r="N64" s="37"/>
      <c r="O64" s="16"/>
      <c r="P64" s="39"/>
      <c r="Q64" s="37"/>
      <c r="R64" s="37"/>
      <c r="S64" s="37"/>
    </row>
    <row r="65" spans="1:19" ht="8.25" customHeight="1" x14ac:dyDescent="0.3">
      <c r="A65" s="38" t="str">
        <f>IF('starší žáci'!A65:A66="","",'starší žáci'!A65:A66)</f>
        <v/>
      </c>
      <c r="B65" s="36" t="str">
        <f>IF('starší žáci'!B65:B66="","",'starší žáci'!B65:B66)</f>
        <v/>
      </c>
      <c r="C65" s="36" t="str">
        <f>IF('starší žáci'!C65:C66="","",'starší žáci'!C65:C66)</f>
        <v/>
      </c>
      <c r="D65" s="36" t="str">
        <f>IF('starší žáci'!D65:D66="","",'starší žáci'!D65:D66)</f>
        <v/>
      </c>
      <c r="E65" s="16"/>
      <c r="F65" s="38" t="str">
        <f>IF('starší žačky'!A65:A66="","",'starší žačky'!A65:A66)</f>
        <v/>
      </c>
      <c r="G65" s="36" t="str">
        <f>IF('starší žačky'!B65:B66="","",'starší žačky'!B65:B66)</f>
        <v/>
      </c>
      <c r="H65" s="36" t="str">
        <f>IF('starší žačky'!C65:C66="","",'starší žačky'!C65:C66)</f>
        <v/>
      </c>
      <c r="I65" s="36" t="str">
        <f>IF('starší žačky'!D65:D66="","",'starší žačky'!D65:D66)</f>
        <v/>
      </c>
      <c r="J65" s="16"/>
      <c r="K65" s="38" t="str">
        <f>IF('mladší žáci '!A65:A66="","",'mladší žáci '!A65:A66)</f>
        <v/>
      </c>
      <c r="L65" s="36" t="str">
        <f>IF('mladší žáci '!B65:B66="","",'mladší žáci '!B65:B66)</f>
        <v/>
      </c>
      <c r="M65" s="36" t="str">
        <f>IF('mladší žáci '!C65:C66="","",'mladší žáci '!C65:C66)</f>
        <v/>
      </c>
      <c r="N65" s="36" t="str">
        <f>IF('mladší žáci '!D65:D66="","",'mladší žáci '!D65:D66)</f>
        <v/>
      </c>
      <c r="O65" s="16"/>
      <c r="P65" s="38" t="str">
        <f>IF('mladší žačky'!A65:A66="","",'mladší žačky'!A65:A66)</f>
        <v/>
      </c>
      <c r="Q65" s="36" t="str">
        <f>IF('mladší žačky'!B65:B66="","",'mladší žačky'!B65:B66)</f>
        <v/>
      </c>
      <c r="R65" s="36" t="str">
        <f>IF('mladší žačky'!C65:C66="","",'mladší žačky'!C65:C66)</f>
        <v/>
      </c>
      <c r="S65" s="36" t="str">
        <f>IF('mladší žačky'!D65:D66="","",'mladší žačky'!D65:D66)</f>
        <v/>
      </c>
    </row>
    <row r="66" spans="1:19" ht="8.25" customHeight="1" x14ac:dyDescent="0.3">
      <c r="A66" s="39"/>
      <c r="B66" s="37"/>
      <c r="C66" s="37"/>
      <c r="D66" s="37"/>
      <c r="E66" s="16"/>
      <c r="F66" s="39"/>
      <c r="G66" s="37"/>
      <c r="H66" s="37"/>
      <c r="I66" s="37"/>
      <c r="J66" s="16"/>
      <c r="K66" s="39"/>
      <c r="L66" s="37"/>
      <c r="M66" s="37"/>
      <c r="N66" s="37"/>
      <c r="O66" s="16"/>
      <c r="P66" s="39"/>
      <c r="Q66" s="37"/>
      <c r="R66" s="37"/>
      <c r="S66" s="37"/>
    </row>
    <row r="67" spans="1:19" ht="8.25" customHeight="1" x14ac:dyDescent="0.3">
      <c r="A67" s="38" t="str">
        <f>IF('starší žáci'!A67:A68="","",'starší žáci'!A67:A68)</f>
        <v/>
      </c>
      <c r="B67" s="36" t="str">
        <f>IF('starší žáci'!B67:B68="","",'starší žáci'!B67:B68)</f>
        <v/>
      </c>
      <c r="C67" s="36" t="str">
        <f>IF('starší žáci'!C67:C68="","",'starší žáci'!C67:C68)</f>
        <v/>
      </c>
      <c r="D67" s="36" t="str">
        <f>IF('starší žáci'!D67:D68="","",'starší žáci'!D67:D68)</f>
        <v/>
      </c>
      <c r="E67" s="16"/>
      <c r="F67" s="38" t="str">
        <f>IF('starší žačky'!A67:A68="","",'starší žačky'!A67:A68)</f>
        <v/>
      </c>
      <c r="G67" s="36" t="str">
        <f>IF('starší žačky'!B67:B68="","",'starší žačky'!B67:B68)</f>
        <v/>
      </c>
      <c r="H67" s="36" t="str">
        <f>IF('starší žačky'!C67:C68="","",'starší žačky'!C67:C68)</f>
        <v/>
      </c>
      <c r="I67" s="36" t="str">
        <f>IF('starší žačky'!D67:D68="","",'starší žačky'!D67:D68)</f>
        <v/>
      </c>
      <c r="J67" s="16"/>
      <c r="K67" s="38" t="str">
        <f>IF('mladší žáci '!A67:A68="","",'mladší žáci '!A67:A68)</f>
        <v/>
      </c>
      <c r="L67" s="36" t="str">
        <f>IF('mladší žáci '!B67:B68="","",'mladší žáci '!B67:B68)</f>
        <v/>
      </c>
      <c r="M67" s="36" t="str">
        <f>IF('mladší žáci '!C67:C68="","",'mladší žáci '!C67:C68)</f>
        <v/>
      </c>
      <c r="N67" s="36" t="str">
        <f>IF('mladší žáci '!D67:D68="","",'mladší žáci '!D67:D68)</f>
        <v/>
      </c>
      <c r="O67" s="16"/>
      <c r="P67" s="38" t="str">
        <f>IF('mladší žačky'!A67:A68="","",'mladší žačky'!A67:A68)</f>
        <v/>
      </c>
      <c r="Q67" s="36" t="str">
        <f>IF('mladší žačky'!B67:B68="","",'mladší žačky'!B67:B68)</f>
        <v/>
      </c>
      <c r="R67" s="36" t="str">
        <f>IF('mladší žačky'!C67:C68="","",'mladší žačky'!C67:C68)</f>
        <v/>
      </c>
      <c r="S67" s="36" t="str">
        <f>IF('mladší žačky'!D67:D68="","",'mladší žačky'!D67:D68)</f>
        <v/>
      </c>
    </row>
    <row r="68" spans="1:19" ht="8.25" customHeight="1" x14ac:dyDescent="0.3">
      <c r="A68" s="39"/>
      <c r="B68" s="37"/>
      <c r="C68" s="37"/>
      <c r="D68" s="37"/>
      <c r="E68" s="16"/>
      <c r="F68" s="39"/>
      <c r="G68" s="37"/>
      <c r="H68" s="37"/>
      <c r="I68" s="37"/>
      <c r="J68" s="16"/>
      <c r="K68" s="39"/>
      <c r="L68" s="37"/>
      <c r="M68" s="37"/>
      <c r="N68" s="37"/>
      <c r="O68" s="16"/>
      <c r="P68" s="39"/>
      <c r="Q68" s="37"/>
      <c r="R68" s="37"/>
      <c r="S68" s="37"/>
    </row>
    <row r="69" spans="1:19" ht="8.25" customHeight="1" x14ac:dyDescent="0.3">
      <c r="A69" s="38" t="str">
        <f>IF('starší žáci'!A69:A70="","",'starší žáci'!A69:A70)</f>
        <v/>
      </c>
      <c r="B69" s="36" t="str">
        <f>IF('starší žáci'!B69:B70="","",'starší žáci'!B69:B70)</f>
        <v/>
      </c>
      <c r="C69" s="36" t="str">
        <f>IF('starší žáci'!C69:C70="","",'starší žáci'!C69:C70)</f>
        <v/>
      </c>
      <c r="D69" s="36" t="str">
        <f>IF('starší žáci'!D69:D70="","",'starší žáci'!D69:D70)</f>
        <v/>
      </c>
      <c r="E69" s="16"/>
      <c r="F69" s="38" t="str">
        <f>IF('starší žačky'!A69:A70="","",'starší žačky'!A69:A70)</f>
        <v/>
      </c>
      <c r="G69" s="36" t="str">
        <f>IF('starší žačky'!B69:B70="","",'starší žačky'!B69:B70)</f>
        <v/>
      </c>
      <c r="H69" s="36" t="str">
        <f>IF('starší žačky'!C69:C70="","",'starší žačky'!C69:C70)</f>
        <v/>
      </c>
      <c r="I69" s="36" t="str">
        <f>IF('starší žačky'!D69:D70="","",'starší žačky'!D69:D70)</f>
        <v/>
      </c>
      <c r="J69" s="16"/>
      <c r="K69" s="38" t="str">
        <f>IF('mladší žáci '!A69:A70="","",'mladší žáci '!A69:A70)</f>
        <v/>
      </c>
      <c r="L69" s="36" t="str">
        <f>IF('mladší žáci '!B69:B70="","",'mladší žáci '!B69:B70)</f>
        <v/>
      </c>
      <c r="M69" s="36" t="str">
        <f>IF('mladší žáci '!C69:C70="","",'mladší žáci '!C69:C70)</f>
        <v/>
      </c>
      <c r="N69" s="36" t="str">
        <f>IF('mladší žáci '!D69:D70="","",'mladší žáci '!D69:D70)</f>
        <v/>
      </c>
      <c r="O69" s="16"/>
      <c r="P69" s="38" t="str">
        <f>IF('mladší žačky'!A69:A70="","",'mladší žačky'!A69:A70)</f>
        <v/>
      </c>
      <c r="Q69" s="36" t="str">
        <f>IF('mladší žačky'!B69:B70="","",'mladší žačky'!B69:B70)</f>
        <v/>
      </c>
      <c r="R69" s="36" t="str">
        <f>IF('mladší žačky'!C69:C70="","",'mladší žačky'!C69:C70)</f>
        <v/>
      </c>
      <c r="S69" s="36" t="str">
        <f>IF('mladší žačky'!D69:D70="","",'mladší žačky'!D69:D70)</f>
        <v/>
      </c>
    </row>
    <row r="70" spans="1:19" ht="8.25" customHeight="1" x14ac:dyDescent="0.3">
      <c r="A70" s="39"/>
      <c r="B70" s="37"/>
      <c r="C70" s="37"/>
      <c r="D70" s="37"/>
      <c r="E70" s="16"/>
      <c r="F70" s="39"/>
      <c r="G70" s="37"/>
      <c r="H70" s="37"/>
      <c r="I70" s="37"/>
      <c r="J70" s="16"/>
      <c r="K70" s="39"/>
      <c r="L70" s="37"/>
      <c r="M70" s="37"/>
      <c r="N70" s="37"/>
      <c r="O70" s="16"/>
      <c r="P70" s="39"/>
      <c r="Q70" s="37"/>
      <c r="R70" s="37"/>
      <c r="S70" s="37"/>
    </row>
    <row r="71" spans="1:19" ht="8.25" customHeight="1" x14ac:dyDescent="0.3">
      <c r="A71" s="38" t="str">
        <f>IF('starší žáci'!A71:A72="","",'starší žáci'!A71:A72)</f>
        <v/>
      </c>
      <c r="B71" s="36" t="str">
        <f>IF('starší žáci'!B71:B72="","",'starší žáci'!B71:B72)</f>
        <v/>
      </c>
      <c r="C71" s="36" t="str">
        <f>IF('starší žáci'!C71:C72="","",'starší žáci'!C71:C72)</f>
        <v/>
      </c>
      <c r="D71" s="36" t="str">
        <f>IF('starší žáci'!D71:D72="","",'starší žáci'!D71:D72)</f>
        <v/>
      </c>
      <c r="E71" s="16"/>
      <c r="F71" s="38" t="str">
        <f>IF('starší žačky'!A71:A72="","",'starší žačky'!A71:A72)</f>
        <v/>
      </c>
      <c r="G71" s="36" t="str">
        <f>IF('starší žačky'!B71:B72="","",'starší žačky'!B71:B72)</f>
        <v/>
      </c>
      <c r="H71" s="36" t="str">
        <f>IF('starší žačky'!C71:C72="","",'starší žačky'!C71:C72)</f>
        <v/>
      </c>
      <c r="I71" s="36" t="str">
        <f>IF('starší žačky'!D71:D72="","",'starší žačky'!D71:D72)</f>
        <v/>
      </c>
      <c r="J71" s="16"/>
      <c r="K71" s="38" t="str">
        <f>IF('mladší žáci '!A71:A72="","",'mladší žáci '!A71:A72)</f>
        <v/>
      </c>
      <c r="L71" s="36" t="str">
        <f>IF('mladší žáci '!B71:B72="","",'mladší žáci '!B71:B72)</f>
        <v/>
      </c>
      <c r="M71" s="36" t="str">
        <f>IF('mladší žáci '!C71:C72="","",'mladší žáci '!C71:C72)</f>
        <v/>
      </c>
      <c r="N71" s="36" t="str">
        <f>IF('mladší žáci '!D71:D72="","",'mladší žáci '!D71:D72)</f>
        <v/>
      </c>
      <c r="O71" s="16"/>
      <c r="P71" s="38" t="str">
        <f>IF('mladší žačky'!A71:A72="","",'mladší žačky'!A71:A72)</f>
        <v/>
      </c>
      <c r="Q71" s="36" t="str">
        <f>IF('mladší žačky'!B71:B72="","",'mladší žačky'!B71:B72)</f>
        <v/>
      </c>
      <c r="R71" s="36" t="str">
        <f>IF('mladší žačky'!C71:C72="","",'mladší žačky'!C71:C72)</f>
        <v/>
      </c>
      <c r="S71" s="36" t="str">
        <f>IF('mladší žačky'!D71:D72="","",'mladší žačky'!D71:D72)</f>
        <v/>
      </c>
    </row>
    <row r="72" spans="1:19" ht="8.25" customHeight="1" x14ac:dyDescent="0.3">
      <c r="A72" s="39"/>
      <c r="B72" s="37"/>
      <c r="C72" s="37"/>
      <c r="D72" s="37"/>
      <c r="E72" s="16"/>
      <c r="F72" s="39"/>
      <c r="G72" s="37"/>
      <c r="H72" s="37"/>
      <c r="I72" s="37"/>
      <c r="J72" s="16"/>
      <c r="K72" s="39"/>
      <c r="L72" s="37"/>
      <c r="M72" s="37"/>
      <c r="N72" s="37"/>
      <c r="O72" s="16"/>
      <c r="P72" s="39"/>
      <c r="Q72" s="37"/>
      <c r="R72" s="37"/>
      <c r="S72" s="37"/>
    </row>
    <row r="73" spans="1:19" ht="8.25" customHeight="1" x14ac:dyDescent="0.3">
      <c r="A73" s="38" t="str">
        <f>IF('starší žáci'!A73:A74="","",'starší žáci'!A73:A74)</f>
        <v/>
      </c>
      <c r="B73" s="36" t="str">
        <f>IF('starší žáci'!B73:B74="","",'starší žáci'!B73:B74)</f>
        <v/>
      </c>
      <c r="C73" s="36" t="str">
        <f>IF('starší žáci'!C73:C74="","",'starší žáci'!C73:C74)</f>
        <v/>
      </c>
      <c r="D73" s="36" t="str">
        <f>IF('starší žáci'!D73:D74="","",'starší žáci'!D73:D74)</f>
        <v/>
      </c>
      <c r="E73" s="16"/>
      <c r="F73" s="38" t="str">
        <f>IF('starší žačky'!A73:A74="","",'starší žačky'!A73:A74)</f>
        <v/>
      </c>
      <c r="G73" s="36" t="str">
        <f>IF('starší žačky'!B73:B74="","",'starší žačky'!B73:B74)</f>
        <v/>
      </c>
      <c r="H73" s="36" t="str">
        <f>IF('starší žačky'!C73:C74="","",'starší žačky'!C73:C74)</f>
        <v/>
      </c>
      <c r="I73" s="36" t="str">
        <f>IF('starší žačky'!D73:D74="","",'starší žačky'!D73:D74)</f>
        <v/>
      </c>
      <c r="J73" s="16"/>
      <c r="K73" s="38" t="str">
        <f>IF('mladší žáci '!A73:A74="","",'mladší žáci '!A73:A74)</f>
        <v/>
      </c>
      <c r="L73" s="36" t="str">
        <f>IF('mladší žáci '!B73:B74="","",'mladší žáci '!B73:B74)</f>
        <v/>
      </c>
      <c r="M73" s="36" t="str">
        <f>IF('mladší žáci '!C73:C74="","",'mladší žáci '!C73:C74)</f>
        <v/>
      </c>
      <c r="N73" s="36" t="str">
        <f>IF('mladší žáci '!D73:D74="","",'mladší žáci '!D73:D74)</f>
        <v/>
      </c>
      <c r="O73" s="16"/>
      <c r="P73" s="38" t="str">
        <f>IF('mladší žačky'!A73:A74="","",'mladší žačky'!A73:A74)</f>
        <v/>
      </c>
      <c r="Q73" s="36" t="str">
        <f>IF('mladší žačky'!B73:B74="","",'mladší žačky'!B73:B74)</f>
        <v/>
      </c>
      <c r="R73" s="36" t="str">
        <f>IF('mladší žačky'!C73:C74="","",'mladší žačky'!C73:C74)</f>
        <v/>
      </c>
      <c r="S73" s="36" t="str">
        <f>IF('mladší žačky'!D73:D74="","",'mladší žačky'!D73:D74)</f>
        <v/>
      </c>
    </row>
    <row r="74" spans="1:19" ht="8.25" customHeight="1" x14ac:dyDescent="0.3">
      <c r="A74" s="39"/>
      <c r="B74" s="37"/>
      <c r="C74" s="37"/>
      <c r="D74" s="37"/>
      <c r="E74" s="16"/>
      <c r="F74" s="39"/>
      <c r="G74" s="37"/>
      <c r="H74" s="37"/>
      <c r="I74" s="37"/>
      <c r="J74" s="16"/>
      <c r="K74" s="39"/>
      <c r="L74" s="37"/>
      <c r="M74" s="37"/>
      <c r="N74" s="37"/>
      <c r="O74" s="16"/>
      <c r="P74" s="39"/>
      <c r="Q74" s="37"/>
      <c r="R74" s="37"/>
      <c r="S74" s="37"/>
    </row>
    <row r="75" spans="1:19" ht="8.25" customHeight="1" x14ac:dyDescent="0.3">
      <c r="A75" s="38" t="str">
        <f>IF('starší žáci'!A75:A76="","",'starší žáci'!A75:A76)</f>
        <v/>
      </c>
      <c r="B75" s="36" t="str">
        <f>IF('starší žáci'!B75:B76="","",'starší žáci'!B75:B76)</f>
        <v/>
      </c>
      <c r="C75" s="36" t="str">
        <f>IF('starší žáci'!C75:C76="","",'starší žáci'!C75:C76)</f>
        <v/>
      </c>
      <c r="D75" s="36" t="str">
        <f>IF('starší žáci'!D75:D76="","",'starší žáci'!D75:D76)</f>
        <v/>
      </c>
      <c r="E75" s="16"/>
      <c r="F75" s="38" t="str">
        <f>IF('starší žačky'!A75:A76="","",'starší žačky'!A75:A76)</f>
        <v/>
      </c>
      <c r="G75" s="36" t="str">
        <f>IF('starší žačky'!B75:B76="","",'starší žačky'!B75:B76)</f>
        <v/>
      </c>
      <c r="H75" s="36" t="str">
        <f>IF('starší žačky'!C75:C76="","",'starší žačky'!C75:C76)</f>
        <v/>
      </c>
      <c r="I75" s="36" t="str">
        <f>IF('starší žačky'!D75:D76="","",'starší žačky'!D75:D76)</f>
        <v/>
      </c>
      <c r="J75" s="16"/>
      <c r="K75" s="38" t="str">
        <f>IF('mladší žáci '!A75:A76="","",'mladší žáci '!A75:A76)</f>
        <v/>
      </c>
      <c r="L75" s="36" t="str">
        <f>IF('mladší žáci '!B75:B76="","",'mladší žáci '!B75:B76)</f>
        <v/>
      </c>
      <c r="M75" s="36" t="str">
        <f>IF('mladší žáci '!C75:C76="","",'mladší žáci '!C75:C76)</f>
        <v/>
      </c>
      <c r="N75" s="36" t="str">
        <f>IF('mladší žáci '!D75:D76="","",'mladší žáci '!D75:D76)</f>
        <v/>
      </c>
      <c r="O75" s="16"/>
      <c r="P75" s="38" t="str">
        <f>IF('mladší žačky'!A75:A76="","",'mladší žačky'!A75:A76)</f>
        <v/>
      </c>
      <c r="Q75" s="36" t="str">
        <f>IF('mladší žačky'!B75:B76="","",'mladší žačky'!B75:B76)</f>
        <v/>
      </c>
      <c r="R75" s="36" t="str">
        <f>IF('mladší žačky'!C75:C76="","",'mladší žačky'!C75:C76)</f>
        <v/>
      </c>
      <c r="S75" s="36" t="str">
        <f>IF('mladší žačky'!D75:D76="","",'mladší žačky'!D75:D76)</f>
        <v/>
      </c>
    </row>
    <row r="76" spans="1:19" ht="8.25" customHeight="1" x14ac:dyDescent="0.3">
      <c r="A76" s="39"/>
      <c r="B76" s="37"/>
      <c r="C76" s="37"/>
      <c r="D76" s="37"/>
      <c r="E76" s="16"/>
      <c r="F76" s="39"/>
      <c r="G76" s="37"/>
      <c r="H76" s="37"/>
      <c r="I76" s="37"/>
      <c r="J76" s="16"/>
      <c r="K76" s="39"/>
      <c r="L76" s="37"/>
      <c r="M76" s="37"/>
      <c r="N76" s="37"/>
      <c r="O76" s="16"/>
      <c r="P76" s="39"/>
      <c r="Q76" s="37"/>
      <c r="R76" s="37"/>
      <c r="S76" s="37"/>
    </row>
    <row r="77" spans="1:19" ht="8.25" customHeight="1" x14ac:dyDescent="0.3">
      <c r="A77" s="38" t="str">
        <f>IF('starší žáci'!A77:A78="","",'starší žáci'!A77:A78)</f>
        <v/>
      </c>
      <c r="B77" s="36" t="str">
        <f>IF('starší žáci'!B77:B78="","",'starší žáci'!B77:B78)</f>
        <v/>
      </c>
      <c r="C77" s="36" t="str">
        <f>IF('starší žáci'!C77:C78="","",'starší žáci'!C77:C78)</f>
        <v/>
      </c>
      <c r="D77" s="36" t="str">
        <f>IF('starší žáci'!D77:D78="","",'starší žáci'!D77:D78)</f>
        <v/>
      </c>
      <c r="E77" s="16"/>
      <c r="F77" s="38" t="str">
        <f>IF('starší žačky'!A77:A78="","",'starší žačky'!A77:A78)</f>
        <v/>
      </c>
      <c r="G77" s="36" t="str">
        <f>IF('starší žačky'!B77:B78="","",'starší žačky'!B77:B78)</f>
        <v/>
      </c>
      <c r="H77" s="36" t="str">
        <f>IF('starší žačky'!C77:C78="","",'starší žačky'!C77:C78)</f>
        <v/>
      </c>
      <c r="I77" s="36" t="str">
        <f>IF('starší žačky'!D77:D78="","",'starší žačky'!D77:D78)</f>
        <v/>
      </c>
      <c r="J77" s="16"/>
      <c r="K77" s="38" t="str">
        <f>IF('mladší žáci '!A77:A78="","",'mladší žáci '!A77:A78)</f>
        <v/>
      </c>
      <c r="L77" s="36" t="str">
        <f>IF('mladší žáci '!B77:B78="","",'mladší žáci '!B77:B78)</f>
        <v/>
      </c>
      <c r="M77" s="36" t="str">
        <f>IF('mladší žáci '!C77:C78="","",'mladší žáci '!C77:C78)</f>
        <v/>
      </c>
      <c r="N77" s="36" t="str">
        <f>IF('mladší žáci '!D77:D78="","",'mladší žáci '!D77:D78)</f>
        <v/>
      </c>
      <c r="O77" s="16"/>
      <c r="P77" s="38" t="str">
        <f>IF('mladší žačky'!A77:A78="","",'mladší žačky'!A77:A78)</f>
        <v/>
      </c>
      <c r="Q77" s="36" t="str">
        <f>IF('mladší žačky'!B77:B78="","",'mladší žačky'!B77:B78)</f>
        <v/>
      </c>
      <c r="R77" s="36" t="str">
        <f>IF('mladší žačky'!C77:C78="","",'mladší žačky'!C77:C78)</f>
        <v/>
      </c>
      <c r="S77" s="36" t="str">
        <f>IF('mladší žačky'!D77:D78="","",'mladší žačky'!D77:D78)</f>
        <v/>
      </c>
    </row>
    <row r="78" spans="1:19" ht="8.25" customHeight="1" x14ac:dyDescent="0.3">
      <c r="A78" s="39"/>
      <c r="B78" s="37"/>
      <c r="C78" s="37"/>
      <c r="D78" s="37"/>
      <c r="E78" s="16"/>
      <c r="F78" s="39"/>
      <c r="G78" s="37"/>
      <c r="H78" s="37"/>
      <c r="I78" s="37"/>
      <c r="J78" s="16"/>
      <c r="K78" s="39"/>
      <c r="L78" s="37"/>
      <c r="M78" s="37"/>
      <c r="N78" s="37"/>
      <c r="O78" s="16"/>
      <c r="P78" s="39"/>
      <c r="Q78" s="37"/>
      <c r="R78" s="37"/>
      <c r="S78" s="37"/>
    </row>
    <row r="79" spans="1:19" ht="8.25" customHeight="1" x14ac:dyDescent="0.3">
      <c r="A79" s="38" t="str">
        <f>IF('starší žáci'!A79:A80="","",'starší žáci'!A79:A80)</f>
        <v/>
      </c>
      <c r="B79" s="36" t="str">
        <f>IF('starší žáci'!B79:B80="","",'starší žáci'!B79:B80)</f>
        <v/>
      </c>
      <c r="C79" s="36" t="str">
        <f>IF('starší žáci'!C79:C80="","",'starší žáci'!C79:C80)</f>
        <v/>
      </c>
      <c r="D79" s="36" t="str">
        <f>IF('starší žáci'!D79:D80="","",'starší žáci'!D79:D80)</f>
        <v/>
      </c>
      <c r="E79" s="16"/>
      <c r="F79" s="38" t="str">
        <f>IF('starší žačky'!A79:A80="","",'starší žačky'!A79:A80)</f>
        <v/>
      </c>
      <c r="G79" s="36" t="str">
        <f>IF('starší žačky'!B79:B80="","",'starší žačky'!B79:B80)</f>
        <v/>
      </c>
      <c r="H79" s="36" t="str">
        <f>IF('starší žačky'!C79:C80="","",'starší žačky'!C79:C80)</f>
        <v/>
      </c>
      <c r="I79" s="36" t="str">
        <f>IF('starší žačky'!D79:D80="","",'starší žačky'!D79:D80)</f>
        <v/>
      </c>
      <c r="J79" s="16"/>
      <c r="K79" s="38" t="str">
        <f>IF('mladší žáci '!A79:A80="","",'mladší žáci '!A79:A80)</f>
        <v/>
      </c>
      <c r="L79" s="36" t="str">
        <f>IF('mladší žáci '!B79:B80="","",'mladší žáci '!B79:B80)</f>
        <v/>
      </c>
      <c r="M79" s="36" t="str">
        <f>IF('mladší žáci '!C79:C80="","",'mladší žáci '!C79:C80)</f>
        <v/>
      </c>
      <c r="N79" s="36" t="str">
        <f>IF('mladší žáci '!D79:D80="","",'mladší žáci '!D79:D80)</f>
        <v/>
      </c>
      <c r="O79" s="16"/>
      <c r="P79" s="38" t="str">
        <f>IF('mladší žačky'!A79:A80="","",'mladší žačky'!A79:A80)</f>
        <v/>
      </c>
      <c r="Q79" s="36" t="str">
        <f>IF('mladší žačky'!B79:B80="","",'mladší žačky'!B79:B80)</f>
        <v/>
      </c>
      <c r="R79" s="36" t="str">
        <f>IF('mladší žačky'!C79:C80="","",'mladší žačky'!C79:C80)</f>
        <v/>
      </c>
      <c r="S79" s="36" t="str">
        <f>IF('mladší žačky'!D79:D80="","",'mladší žačky'!D79:D80)</f>
        <v/>
      </c>
    </row>
    <row r="80" spans="1:19" ht="8.25" customHeight="1" x14ac:dyDescent="0.3">
      <c r="A80" s="39"/>
      <c r="B80" s="37"/>
      <c r="C80" s="37"/>
      <c r="D80" s="37"/>
      <c r="E80" s="16"/>
      <c r="F80" s="39"/>
      <c r="G80" s="37"/>
      <c r="H80" s="37"/>
      <c r="I80" s="37"/>
      <c r="J80" s="16"/>
      <c r="K80" s="39"/>
      <c r="L80" s="37"/>
      <c r="M80" s="37"/>
      <c r="N80" s="37"/>
      <c r="O80" s="16"/>
      <c r="P80" s="39"/>
      <c r="Q80" s="37"/>
      <c r="R80" s="37"/>
      <c r="S80" s="37"/>
    </row>
    <row r="81" spans="1:19" ht="8.25" customHeight="1" x14ac:dyDescent="0.3">
      <c r="A81" s="38" t="str">
        <f>IF('starší žáci'!A81:A82="","",'starší žáci'!A81:A82)</f>
        <v/>
      </c>
      <c r="B81" s="36" t="str">
        <f>IF('starší žáci'!B81:B82="","",'starší žáci'!B81:B82)</f>
        <v/>
      </c>
      <c r="C81" s="36" t="str">
        <f>IF('starší žáci'!C81:C82="","",'starší žáci'!C81:C82)</f>
        <v/>
      </c>
      <c r="D81" s="36" t="str">
        <f>IF('starší žáci'!D81:D82="","",'starší žáci'!D81:D82)</f>
        <v/>
      </c>
      <c r="E81" s="16"/>
      <c r="F81" s="38" t="str">
        <f>IF('starší žačky'!A81:A82="","",'starší žačky'!A81:A82)</f>
        <v/>
      </c>
      <c r="G81" s="36" t="str">
        <f>IF('starší žačky'!B81:B82="","",'starší žačky'!B81:B82)</f>
        <v/>
      </c>
      <c r="H81" s="36" t="str">
        <f>IF('starší žačky'!C81:C82="","",'starší žačky'!C81:C82)</f>
        <v/>
      </c>
      <c r="I81" s="36" t="str">
        <f>IF('starší žačky'!D81:D82="","",'starší žačky'!D81:D82)</f>
        <v/>
      </c>
      <c r="J81" s="16"/>
      <c r="K81" s="38" t="str">
        <f>IF('mladší žáci '!A81:A82="","",'mladší žáci '!A81:A82)</f>
        <v/>
      </c>
      <c r="L81" s="36" t="str">
        <f>IF('mladší žáci '!B81:B82="","",'mladší žáci '!B81:B82)</f>
        <v/>
      </c>
      <c r="M81" s="36" t="str">
        <f>IF('mladší žáci '!C81:C82="","",'mladší žáci '!C81:C82)</f>
        <v/>
      </c>
      <c r="N81" s="36" t="str">
        <f>IF('mladší žáci '!D81:D82="","",'mladší žáci '!D81:D82)</f>
        <v/>
      </c>
      <c r="O81" s="16"/>
      <c r="P81" s="38" t="str">
        <f>IF('mladší žačky'!A81:A82="","",'mladší žačky'!A81:A82)</f>
        <v/>
      </c>
      <c r="Q81" s="36" t="str">
        <f>IF('mladší žačky'!B81:B82="","",'mladší žačky'!B81:B82)</f>
        <v/>
      </c>
      <c r="R81" s="36" t="str">
        <f>IF('mladší žačky'!C81:C82="","",'mladší žačky'!C81:C82)</f>
        <v/>
      </c>
      <c r="S81" s="36" t="str">
        <f>IF('mladší žačky'!D81:D82="","",'mladší žačky'!D81:D82)</f>
        <v/>
      </c>
    </row>
    <row r="82" spans="1:19" ht="8.25" customHeight="1" x14ac:dyDescent="0.3">
      <c r="A82" s="39"/>
      <c r="B82" s="37"/>
      <c r="C82" s="37"/>
      <c r="D82" s="37"/>
      <c r="E82" s="16"/>
      <c r="F82" s="39"/>
      <c r="G82" s="37"/>
      <c r="H82" s="37"/>
      <c r="I82" s="37"/>
      <c r="J82" s="16"/>
      <c r="K82" s="39"/>
      <c r="L82" s="37"/>
      <c r="M82" s="37"/>
      <c r="N82" s="37"/>
      <c r="O82" s="16"/>
      <c r="P82" s="39"/>
      <c r="Q82" s="37"/>
      <c r="R82" s="37"/>
      <c r="S82" s="37"/>
    </row>
    <row r="83" spans="1:19" ht="8.25" customHeight="1" x14ac:dyDescent="0.3">
      <c r="A83" s="38" t="str">
        <f>IF('starší žáci'!A83:A84="","",'starší žáci'!A83:A84)</f>
        <v/>
      </c>
      <c r="B83" s="36" t="str">
        <f>IF('starší žáci'!B83:B84="","",'starší žáci'!B83:B84)</f>
        <v/>
      </c>
      <c r="C83" s="36" t="str">
        <f>IF('starší žáci'!C83:C84="","",'starší žáci'!C83:C84)</f>
        <v/>
      </c>
      <c r="D83" s="36" t="str">
        <f>IF('starší žáci'!D83:D84="","",'starší žáci'!D83:D84)</f>
        <v/>
      </c>
      <c r="E83" s="16"/>
      <c r="F83" s="38" t="str">
        <f>IF('starší žačky'!A83:A84="","",'starší žačky'!A83:A84)</f>
        <v/>
      </c>
      <c r="G83" s="36" t="str">
        <f>IF('starší žačky'!B83:B84="","",'starší žačky'!B83:B84)</f>
        <v/>
      </c>
      <c r="H83" s="36" t="str">
        <f>IF('starší žačky'!C83:C84="","",'starší žačky'!C83:C84)</f>
        <v/>
      </c>
      <c r="I83" s="36" t="str">
        <f>IF('starší žačky'!D83:D84="","",'starší žačky'!D83:D84)</f>
        <v/>
      </c>
      <c r="J83" s="16"/>
      <c r="K83" s="38" t="str">
        <f>IF('mladší žáci '!A83:A84="","",'mladší žáci '!A83:A84)</f>
        <v/>
      </c>
      <c r="L83" s="36" t="str">
        <f>IF('mladší žáci '!B83:B84="","",'mladší žáci '!B83:B84)</f>
        <v/>
      </c>
      <c r="M83" s="36" t="str">
        <f>IF('mladší žáci '!C83:C84="","",'mladší žáci '!C83:C84)</f>
        <v/>
      </c>
      <c r="N83" s="36" t="str">
        <f>IF('mladší žáci '!D83:D84="","",'mladší žáci '!D83:D84)</f>
        <v/>
      </c>
      <c r="O83" s="16"/>
      <c r="P83" s="38" t="str">
        <f>IF('mladší žačky'!A83:A84="","",'mladší žačky'!A83:A84)</f>
        <v/>
      </c>
      <c r="Q83" s="36" t="str">
        <f>IF('mladší žačky'!B83:B84="","",'mladší žačky'!B83:B84)</f>
        <v/>
      </c>
      <c r="R83" s="36" t="str">
        <f>IF('mladší žačky'!C83:C84="","",'mladší žačky'!C83:C84)</f>
        <v/>
      </c>
      <c r="S83" s="36" t="str">
        <f>IF('mladší žačky'!D83:D84="","",'mladší žačky'!D83:D84)</f>
        <v/>
      </c>
    </row>
    <row r="84" spans="1:19" ht="8.25" customHeight="1" x14ac:dyDescent="0.3">
      <c r="A84" s="39"/>
      <c r="B84" s="37"/>
      <c r="C84" s="37"/>
      <c r="D84" s="37"/>
      <c r="E84" s="16"/>
      <c r="F84" s="39"/>
      <c r="G84" s="37"/>
      <c r="H84" s="37"/>
      <c r="I84" s="37"/>
      <c r="J84" s="16"/>
      <c r="K84" s="39"/>
      <c r="L84" s="37"/>
      <c r="M84" s="37"/>
      <c r="N84" s="37"/>
      <c r="O84" s="16"/>
      <c r="P84" s="39"/>
      <c r="Q84" s="37"/>
      <c r="R84" s="37"/>
      <c r="S84" s="37"/>
    </row>
    <row r="85" spans="1:19" ht="8.25" customHeight="1" x14ac:dyDescent="0.3">
      <c r="A85" s="38" t="str">
        <f>IF('starší žáci'!A85:A86="","",'starší žáci'!A85:A86)</f>
        <v/>
      </c>
      <c r="B85" s="36" t="str">
        <f>IF('starší žáci'!B85:B86="","",'starší žáci'!B85:B86)</f>
        <v/>
      </c>
      <c r="C85" s="36" t="str">
        <f>IF('starší žáci'!C85:C86="","",'starší žáci'!C85:C86)</f>
        <v/>
      </c>
      <c r="D85" s="36" t="str">
        <f>IF('starší žáci'!D85:D86="","",'starší žáci'!D85:D86)</f>
        <v/>
      </c>
      <c r="E85" s="16"/>
      <c r="F85" s="38" t="str">
        <f>IF('starší žačky'!A85:A86="","",'starší žačky'!A85:A86)</f>
        <v/>
      </c>
      <c r="G85" s="36" t="str">
        <f>IF('starší žačky'!B85:B86="","",'starší žačky'!B85:B86)</f>
        <v/>
      </c>
      <c r="H85" s="36" t="str">
        <f>IF('starší žačky'!C85:C86="","",'starší žačky'!C85:C86)</f>
        <v/>
      </c>
      <c r="I85" s="36" t="str">
        <f>IF('starší žačky'!D85:D86="","",'starší žačky'!D85:D86)</f>
        <v/>
      </c>
      <c r="J85" s="16"/>
      <c r="K85" s="38" t="str">
        <f>IF('mladší žáci '!A85:A86="","",'mladší žáci '!A85:A86)</f>
        <v/>
      </c>
      <c r="L85" s="36" t="str">
        <f>IF('mladší žáci '!B85:B86="","",'mladší žáci '!B85:B86)</f>
        <v/>
      </c>
      <c r="M85" s="36" t="str">
        <f>IF('mladší žáci '!C85:C86="","",'mladší žáci '!C85:C86)</f>
        <v/>
      </c>
      <c r="N85" s="36" t="str">
        <f>IF('mladší žáci '!D85:D86="","",'mladší žáci '!D85:D86)</f>
        <v/>
      </c>
      <c r="O85" s="16"/>
      <c r="P85" s="38" t="str">
        <f>IF('mladší žačky'!A85:A86="","",'mladší žačky'!A85:A86)</f>
        <v/>
      </c>
      <c r="Q85" s="36" t="str">
        <f>IF('mladší žačky'!B85:B86="","",'mladší žačky'!B85:B86)</f>
        <v/>
      </c>
      <c r="R85" s="36" t="str">
        <f>IF('mladší žačky'!C85:C86="","",'mladší žačky'!C85:C86)</f>
        <v/>
      </c>
      <c r="S85" s="36" t="str">
        <f>IF('mladší žačky'!D85:D86="","",'mladší žačky'!D85:D86)</f>
        <v/>
      </c>
    </row>
    <row r="86" spans="1:19" ht="8.25" customHeight="1" x14ac:dyDescent="0.3">
      <c r="A86" s="39"/>
      <c r="B86" s="37"/>
      <c r="C86" s="37"/>
      <c r="D86" s="37"/>
      <c r="E86" s="16"/>
      <c r="F86" s="39"/>
      <c r="G86" s="37"/>
      <c r="H86" s="37"/>
      <c r="I86" s="37"/>
      <c r="J86" s="16"/>
      <c r="K86" s="39"/>
      <c r="L86" s="37"/>
      <c r="M86" s="37"/>
      <c r="N86" s="37"/>
      <c r="O86" s="16"/>
      <c r="P86" s="39"/>
      <c r="Q86" s="37"/>
      <c r="R86" s="37"/>
      <c r="S86" s="37"/>
    </row>
    <row r="87" spans="1:19" ht="8.25" customHeight="1" x14ac:dyDescent="0.3">
      <c r="A87" s="38" t="str">
        <f>IF('starší žáci'!A87:A88="","",'starší žáci'!A87:A88)</f>
        <v/>
      </c>
      <c r="B87" s="36" t="str">
        <f>IF('starší žáci'!B87:B88="","",'starší žáci'!B87:B88)</f>
        <v/>
      </c>
      <c r="C87" s="36" t="str">
        <f>IF('starší žáci'!C87:C88="","",'starší žáci'!C87:C88)</f>
        <v/>
      </c>
      <c r="D87" s="36" t="str">
        <f>IF('starší žáci'!D87:D88="","",'starší žáci'!D87:D88)</f>
        <v/>
      </c>
      <c r="E87" s="16"/>
      <c r="F87" s="38" t="str">
        <f>IF('starší žačky'!A87:A88="","",'starší žačky'!A87:A88)</f>
        <v/>
      </c>
      <c r="G87" s="36" t="str">
        <f>IF('starší žačky'!B87:B88="","",'starší žačky'!B87:B88)</f>
        <v/>
      </c>
      <c r="H87" s="36" t="str">
        <f>IF('starší žačky'!C87:C88="","",'starší žačky'!C87:C88)</f>
        <v/>
      </c>
      <c r="I87" s="36" t="str">
        <f>IF('starší žačky'!D87:D88="","",'starší žačky'!D87:D88)</f>
        <v/>
      </c>
      <c r="J87" s="16"/>
      <c r="K87" s="38" t="str">
        <f>IF('mladší žáci '!A87:A88="","",'mladší žáci '!A87:A88)</f>
        <v/>
      </c>
      <c r="L87" s="36" t="str">
        <f>IF('mladší žáci '!B87:B88="","",'mladší žáci '!B87:B88)</f>
        <v/>
      </c>
      <c r="M87" s="36" t="str">
        <f>IF('mladší žáci '!C87:C88="","",'mladší žáci '!C87:C88)</f>
        <v/>
      </c>
      <c r="N87" s="36" t="str">
        <f>IF('mladší žáci '!D87:D88="","",'mladší žáci '!D87:D88)</f>
        <v/>
      </c>
      <c r="O87" s="16"/>
      <c r="P87" s="38" t="str">
        <f>IF('mladší žačky'!A87:A88="","",'mladší žačky'!A87:A88)</f>
        <v/>
      </c>
      <c r="Q87" s="36" t="str">
        <f>IF('mladší žačky'!B87:B88="","",'mladší žačky'!B87:B88)</f>
        <v/>
      </c>
      <c r="R87" s="36" t="str">
        <f>IF('mladší žačky'!C87:C88="","",'mladší žačky'!C87:C88)</f>
        <v/>
      </c>
      <c r="S87" s="36" t="str">
        <f>IF('mladší žačky'!D87:D88="","",'mladší žačky'!D87:D88)</f>
        <v/>
      </c>
    </row>
    <row r="88" spans="1:19" ht="8.25" customHeight="1" x14ac:dyDescent="0.3">
      <c r="A88" s="39"/>
      <c r="B88" s="37"/>
      <c r="C88" s="37"/>
      <c r="D88" s="37"/>
      <c r="E88" s="16"/>
      <c r="F88" s="39"/>
      <c r="G88" s="37"/>
      <c r="H88" s="37"/>
      <c r="I88" s="37"/>
      <c r="J88" s="16"/>
      <c r="K88" s="39"/>
      <c r="L88" s="37"/>
      <c r="M88" s="37"/>
      <c r="N88" s="37"/>
      <c r="O88" s="16"/>
      <c r="P88" s="39"/>
      <c r="Q88" s="37"/>
      <c r="R88" s="37"/>
      <c r="S88" s="37"/>
    </row>
    <row r="89" spans="1:19" ht="8.25" customHeight="1" x14ac:dyDescent="0.3">
      <c r="A89" s="38" t="str">
        <f>IF('starší žáci'!A89:A90="","",'starší žáci'!A89:A90)</f>
        <v/>
      </c>
      <c r="B89" s="36" t="str">
        <f>IF('starší žáci'!B89:B90="","",'starší žáci'!B89:B90)</f>
        <v/>
      </c>
      <c r="C89" s="36" t="str">
        <f>IF('starší žáci'!C89:C90="","",'starší žáci'!C89:C90)</f>
        <v/>
      </c>
      <c r="D89" s="36" t="str">
        <f>IF('starší žáci'!D89:D90="","",'starší žáci'!D89:D90)</f>
        <v/>
      </c>
      <c r="E89" s="16"/>
      <c r="F89" s="38" t="str">
        <f>IF('starší žačky'!A89:A90="","",'starší žačky'!A89:A90)</f>
        <v/>
      </c>
      <c r="G89" s="36" t="str">
        <f>IF('starší žačky'!B89:B90="","",'starší žačky'!B89:B90)</f>
        <v/>
      </c>
      <c r="H89" s="36" t="str">
        <f>IF('starší žačky'!C89:C90="","",'starší žačky'!C89:C90)</f>
        <v/>
      </c>
      <c r="I89" s="36" t="str">
        <f>IF('starší žačky'!D89:D90="","",'starší žačky'!D89:D90)</f>
        <v/>
      </c>
      <c r="J89" s="16"/>
      <c r="K89" s="38" t="str">
        <f>IF('mladší žáci '!A89:A90="","",'mladší žáci '!A89:A90)</f>
        <v/>
      </c>
      <c r="L89" s="36" t="str">
        <f>IF('mladší žáci '!B89:B90="","",'mladší žáci '!B89:B90)</f>
        <v/>
      </c>
      <c r="M89" s="36" t="str">
        <f>IF('mladší žáci '!C89:C90="","",'mladší žáci '!C89:C90)</f>
        <v/>
      </c>
      <c r="N89" s="36" t="str">
        <f>IF('mladší žáci '!D89:D90="","",'mladší žáci '!D89:D90)</f>
        <v/>
      </c>
      <c r="O89" s="16"/>
      <c r="P89" s="38" t="str">
        <f>IF('mladší žačky'!A89:A90="","",'mladší žačky'!A89:A90)</f>
        <v/>
      </c>
      <c r="Q89" s="36" t="str">
        <f>IF('mladší žačky'!B89:B90="","",'mladší žačky'!B89:B90)</f>
        <v/>
      </c>
      <c r="R89" s="36" t="str">
        <f>IF('mladší žačky'!C89:C90="","",'mladší žačky'!C89:C90)</f>
        <v/>
      </c>
      <c r="S89" s="36" t="str">
        <f>IF('mladší žačky'!D89:D90="","",'mladší žačky'!D89:D90)</f>
        <v/>
      </c>
    </row>
    <row r="90" spans="1:19" ht="8.25" customHeight="1" x14ac:dyDescent="0.3">
      <c r="A90" s="39"/>
      <c r="B90" s="37"/>
      <c r="C90" s="37"/>
      <c r="D90" s="37"/>
      <c r="E90" s="16"/>
      <c r="F90" s="39"/>
      <c r="G90" s="37"/>
      <c r="H90" s="37"/>
      <c r="I90" s="37"/>
      <c r="J90" s="16"/>
      <c r="K90" s="39"/>
      <c r="L90" s="37"/>
      <c r="M90" s="37"/>
      <c r="N90" s="37"/>
      <c r="O90" s="16"/>
      <c r="P90" s="39"/>
      <c r="Q90" s="37"/>
      <c r="R90" s="37"/>
      <c r="S90" s="37"/>
    </row>
    <row r="91" spans="1:19" ht="8.25" customHeight="1" x14ac:dyDescent="0.3">
      <c r="A91" s="38" t="str">
        <f>IF('starší žáci'!A91:A92="","",'starší žáci'!A91:A92)</f>
        <v/>
      </c>
      <c r="B91" s="36" t="str">
        <f>IF('starší žáci'!B91:B92="","",'starší žáci'!B91:B92)</f>
        <v/>
      </c>
      <c r="C91" s="36" t="str">
        <f>IF('starší žáci'!C91:C92="","",'starší žáci'!C91:C92)</f>
        <v/>
      </c>
      <c r="D91" s="36" t="str">
        <f>IF('starší žáci'!D91:D92="","",'starší žáci'!D91:D92)</f>
        <v/>
      </c>
      <c r="E91" s="16"/>
      <c r="F91" s="38" t="str">
        <f>IF('starší žačky'!A91:A92="","",'starší žačky'!A91:A92)</f>
        <v/>
      </c>
      <c r="G91" s="36" t="str">
        <f>IF('starší žačky'!B91:B92="","",'starší žačky'!B91:B92)</f>
        <v/>
      </c>
      <c r="H91" s="36" t="str">
        <f>IF('starší žačky'!C91:C92="","",'starší žačky'!C91:C92)</f>
        <v/>
      </c>
      <c r="I91" s="36" t="str">
        <f>IF('starší žačky'!D91:D92="","",'starší žačky'!D91:D92)</f>
        <v/>
      </c>
      <c r="J91" s="16"/>
      <c r="K91" s="38" t="str">
        <f>IF('mladší žáci '!A91:A92="","",'mladší žáci '!A91:A92)</f>
        <v/>
      </c>
      <c r="L91" s="36" t="str">
        <f>IF('mladší žáci '!B91:B92="","",'mladší žáci '!B91:B92)</f>
        <v/>
      </c>
      <c r="M91" s="36" t="str">
        <f>IF('mladší žáci '!C91:C92="","",'mladší žáci '!C91:C92)</f>
        <v/>
      </c>
      <c r="N91" s="36" t="str">
        <f>IF('mladší žáci '!D91:D92="","",'mladší žáci '!D91:D92)</f>
        <v/>
      </c>
      <c r="O91" s="16"/>
      <c r="P91" s="38" t="str">
        <f>IF('mladší žačky'!A91:A92="","",'mladší žačky'!A91:A92)</f>
        <v/>
      </c>
      <c r="Q91" s="36" t="str">
        <f>IF('mladší žačky'!B91:B92="","",'mladší žačky'!B91:B92)</f>
        <v/>
      </c>
      <c r="R91" s="36" t="str">
        <f>IF('mladší žačky'!C91:C92="","",'mladší žačky'!C91:C92)</f>
        <v/>
      </c>
      <c r="S91" s="36" t="str">
        <f>IF('mladší žačky'!D91:D92="","",'mladší žačky'!D91:D92)</f>
        <v/>
      </c>
    </row>
    <row r="92" spans="1:19" ht="8.25" customHeight="1" x14ac:dyDescent="0.3">
      <c r="A92" s="39"/>
      <c r="B92" s="37"/>
      <c r="C92" s="37"/>
      <c r="D92" s="37"/>
      <c r="E92" s="16"/>
      <c r="F92" s="39"/>
      <c r="G92" s="37"/>
      <c r="H92" s="37"/>
      <c r="I92" s="37"/>
      <c r="J92" s="16"/>
      <c r="K92" s="39"/>
      <c r="L92" s="37"/>
      <c r="M92" s="37"/>
      <c r="N92" s="37"/>
      <c r="O92" s="16"/>
      <c r="P92" s="39"/>
      <c r="Q92" s="37"/>
      <c r="R92" s="37"/>
      <c r="S92" s="37"/>
    </row>
    <row r="93" spans="1:19" ht="8.25" customHeight="1" x14ac:dyDescent="0.3">
      <c r="A93" s="38" t="str">
        <f>IF('starší žáci'!A93:A94="","",'starší žáci'!A93:A94)</f>
        <v/>
      </c>
      <c r="B93" s="36" t="str">
        <f>IF('starší žáci'!B93:B94="","",'starší žáci'!B93:B94)</f>
        <v/>
      </c>
      <c r="C93" s="36" t="str">
        <f>IF('starší žáci'!C93:C94="","",'starší žáci'!C93:C94)</f>
        <v/>
      </c>
      <c r="D93" s="36" t="str">
        <f>IF('starší žáci'!D93:D94="","",'starší žáci'!D93:D94)</f>
        <v/>
      </c>
      <c r="E93" s="16"/>
      <c r="F93" s="38" t="str">
        <f>IF('starší žačky'!A93:A94="","",'starší žačky'!A93:A94)</f>
        <v/>
      </c>
      <c r="G93" s="36" t="str">
        <f>IF('starší žačky'!B93:B94="","",'starší žačky'!B93:B94)</f>
        <v/>
      </c>
      <c r="H93" s="36" t="str">
        <f>IF('starší žačky'!C93:C94="","",'starší žačky'!C93:C94)</f>
        <v/>
      </c>
      <c r="I93" s="36" t="str">
        <f>IF('starší žačky'!D93:D94="","",'starší žačky'!D93:D94)</f>
        <v/>
      </c>
      <c r="J93" s="16"/>
      <c r="K93" s="38" t="str">
        <f>IF('mladší žáci '!A93:A94="","",'mladší žáci '!A93:A94)</f>
        <v/>
      </c>
      <c r="L93" s="36" t="str">
        <f>IF('mladší žáci '!B93:B94="","",'mladší žáci '!B93:B94)</f>
        <v/>
      </c>
      <c r="M93" s="36" t="str">
        <f>IF('mladší žáci '!C93:C94="","",'mladší žáci '!C93:C94)</f>
        <v/>
      </c>
      <c r="N93" s="36" t="str">
        <f>IF('mladší žáci '!D93:D94="","",'mladší žáci '!D93:D94)</f>
        <v/>
      </c>
      <c r="O93" s="16"/>
      <c r="P93" s="38" t="str">
        <f>IF('mladší žačky'!A93:A94="","",'mladší žačky'!A93:A94)</f>
        <v/>
      </c>
      <c r="Q93" s="36" t="str">
        <f>IF('mladší žačky'!B93:B94="","",'mladší žačky'!B93:B94)</f>
        <v/>
      </c>
      <c r="R93" s="36" t="str">
        <f>IF('mladší žačky'!C93:C94="","",'mladší žačky'!C93:C94)</f>
        <v/>
      </c>
      <c r="S93" s="36" t="str">
        <f>IF('mladší žačky'!D93:D94="","",'mladší žačky'!D93:D94)</f>
        <v/>
      </c>
    </row>
    <row r="94" spans="1:19" ht="8.25" customHeight="1" x14ac:dyDescent="0.3">
      <c r="A94" s="39"/>
      <c r="B94" s="37"/>
      <c r="C94" s="37"/>
      <c r="D94" s="37"/>
      <c r="E94" s="16"/>
      <c r="F94" s="39"/>
      <c r="G94" s="37"/>
      <c r="H94" s="37"/>
      <c r="I94" s="37"/>
      <c r="J94" s="16"/>
      <c r="K94" s="39"/>
      <c r="L94" s="37"/>
      <c r="M94" s="37"/>
      <c r="N94" s="37"/>
      <c r="O94" s="16"/>
      <c r="P94" s="39"/>
      <c r="Q94" s="37"/>
      <c r="R94" s="37"/>
      <c r="S94" s="37"/>
    </row>
    <row r="95" spans="1:19" ht="8.25" customHeight="1" x14ac:dyDescent="0.3">
      <c r="A95" s="38" t="str">
        <f>IF('starší žáci'!A95:A96="","",'starší žáci'!A95:A96)</f>
        <v/>
      </c>
      <c r="B95" s="36" t="str">
        <f>IF('starší žáci'!B95:B96="","",'starší žáci'!B95:B96)</f>
        <v/>
      </c>
      <c r="C95" s="36" t="str">
        <f>IF('starší žáci'!C95:C96="","",'starší žáci'!C95:C96)</f>
        <v/>
      </c>
      <c r="D95" s="36" t="str">
        <f>IF('starší žáci'!D95:D96="","",'starší žáci'!D95:D96)</f>
        <v/>
      </c>
      <c r="E95" s="16"/>
      <c r="F95" s="38" t="str">
        <f>IF('starší žačky'!A95:A96="","",'starší žačky'!A95:A96)</f>
        <v/>
      </c>
      <c r="G95" s="36" t="str">
        <f>IF('starší žačky'!B95:B96="","",'starší žačky'!B95:B96)</f>
        <v/>
      </c>
      <c r="H95" s="36" t="str">
        <f>IF('starší žačky'!C95:C96="","",'starší žačky'!C95:C96)</f>
        <v/>
      </c>
      <c r="I95" s="36" t="str">
        <f>IF('starší žačky'!D95:D96="","",'starší žačky'!D95:D96)</f>
        <v/>
      </c>
      <c r="J95" s="16"/>
      <c r="K95" s="38" t="str">
        <f>IF('mladší žáci '!A95:A96="","",'mladší žáci '!A95:A96)</f>
        <v/>
      </c>
      <c r="L95" s="36" t="str">
        <f>IF('mladší žáci '!B95:B96="","",'mladší žáci '!B95:B96)</f>
        <v/>
      </c>
      <c r="M95" s="36" t="str">
        <f>IF('mladší žáci '!C95:C96="","",'mladší žáci '!C95:C96)</f>
        <v/>
      </c>
      <c r="N95" s="36" t="str">
        <f>IF('mladší žáci '!D95:D96="","",'mladší žáci '!D95:D96)</f>
        <v/>
      </c>
      <c r="O95" s="16"/>
      <c r="P95" s="38" t="str">
        <f>IF('mladší žačky'!A95:A96="","",'mladší žačky'!A95:A96)</f>
        <v/>
      </c>
      <c r="Q95" s="36" t="str">
        <f>IF('mladší žačky'!B95:B96="","",'mladší žačky'!B95:B96)</f>
        <v/>
      </c>
      <c r="R95" s="36" t="str">
        <f>IF('mladší žačky'!C95:C96="","",'mladší žačky'!C95:C96)</f>
        <v/>
      </c>
      <c r="S95" s="36" t="str">
        <f>IF('mladší žačky'!D95:D96="","",'mladší žačky'!D95:D96)</f>
        <v/>
      </c>
    </row>
    <row r="96" spans="1:19" ht="8.25" customHeight="1" x14ac:dyDescent="0.3">
      <c r="A96" s="39"/>
      <c r="B96" s="37"/>
      <c r="C96" s="37"/>
      <c r="D96" s="37"/>
      <c r="E96" s="16"/>
      <c r="F96" s="39"/>
      <c r="G96" s="37"/>
      <c r="H96" s="37"/>
      <c r="I96" s="37"/>
      <c r="J96" s="16"/>
      <c r="K96" s="39"/>
      <c r="L96" s="37"/>
      <c r="M96" s="37"/>
      <c r="N96" s="37"/>
      <c r="O96" s="16"/>
      <c r="P96" s="39"/>
      <c r="Q96" s="37"/>
      <c r="R96" s="37"/>
      <c r="S96" s="37"/>
    </row>
    <row r="97" spans="1:19" ht="8.25" customHeight="1" x14ac:dyDescent="0.3">
      <c r="A97" s="38" t="str">
        <f>IF('starší žáci'!A97:A98="","",'starší žáci'!A97:A98)</f>
        <v/>
      </c>
      <c r="B97" s="36" t="str">
        <f>IF('starší žáci'!B97:B98="","",'starší žáci'!B97:B98)</f>
        <v/>
      </c>
      <c r="C97" s="36" t="str">
        <f>IF('starší žáci'!C97:C98="","",'starší žáci'!C97:C98)</f>
        <v/>
      </c>
      <c r="D97" s="36" t="str">
        <f>IF('starší žáci'!D97:D98="","",'starší žáci'!D97:D98)</f>
        <v/>
      </c>
      <c r="E97" s="16"/>
      <c r="F97" s="38" t="str">
        <f>IF('starší žačky'!A97:A98="","",'starší žačky'!A97:A98)</f>
        <v/>
      </c>
      <c r="G97" s="36" t="str">
        <f>IF('starší žačky'!B97:B98="","",'starší žačky'!B97:B98)</f>
        <v/>
      </c>
      <c r="H97" s="36" t="str">
        <f>IF('starší žačky'!C97:C98="","",'starší žačky'!C97:C98)</f>
        <v/>
      </c>
      <c r="I97" s="36" t="str">
        <f>IF('starší žačky'!D97:D98="","",'starší žačky'!D97:D98)</f>
        <v/>
      </c>
      <c r="J97" s="16"/>
      <c r="K97" s="38" t="str">
        <f>IF('mladší žáci '!A97:A98="","",'mladší žáci '!A97:A98)</f>
        <v/>
      </c>
      <c r="L97" s="36" t="str">
        <f>IF('mladší žáci '!B97:B98="","",'mladší žáci '!B97:B98)</f>
        <v/>
      </c>
      <c r="M97" s="36" t="str">
        <f>IF('mladší žáci '!C97:C98="","",'mladší žáci '!C97:C98)</f>
        <v/>
      </c>
      <c r="N97" s="36" t="str">
        <f>IF('mladší žáci '!D97:D98="","",'mladší žáci '!D97:D98)</f>
        <v/>
      </c>
      <c r="O97" s="16"/>
      <c r="P97" s="38" t="str">
        <f>IF('mladší žačky'!A97:A98="","",'mladší žačky'!A97:A98)</f>
        <v/>
      </c>
      <c r="Q97" s="36" t="str">
        <f>IF('mladší žačky'!B97:B98="","",'mladší žačky'!B97:B98)</f>
        <v/>
      </c>
      <c r="R97" s="36" t="str">
        <f>IF('mladší žačky'!C97:C98="","",'mladší žačky'!C97:C98)</f>
        <v/>
      </c>
      <c r="S97" s="36" t="str">
        <f>IF('mladší žačky'!D97:D98="","",'mladší žačky'!D97:D98)</f>
        <v/>
      </c>
    </row>
    <row r="98" spans="1:19" ht="8.25" customHeight="1" x14ac:dyDescent="0.3">
      <c r="A98" s="39"/>
      <c r="B98" s="37"/>
      <c r="C98" s="37"/>
      <c r="D98" s="37"/>
      <c r="E98" s="16"/>
      <c r="F98" s="39"/>
      <c r="G98" s="37"/>
      <c r="H98" s="37"/>
      <c r="I98" s="37"/>
      <c r="J98" s="16"/>
      <c r="K98" s="39"/>
      <c r="L98" s="37"/>
      <c r="M98" s="37"/>
      <c r="N98" s="37"/>
      <c r="O98" s="16"/>
      <c r="P98" s="39"/>
      <c r="Q98" s="37"/>
      <c r="R98" s="37"/>
      <c r="S98" s="37"/>
    </row>
    <row r="99" spans="1:19" ht="8.25" customHeight="1" x14ac:dyDescent="0.3">
      <c r="A99" s="38" t="str">
        <f>IF('starší žáci'!A99:A100="","",'starší žáci'!A99:A100)</f>
        <v/>
      </c>
      <c r="B99" s="36" t="str">
        <f>IF('starší žáci'!B99:B100="","",'starší žáci'!B99:B100)</f>
        <v/>
      </c>
      <c r="C99" s="36" t="str">
        <f>IF('starší žáci'!C99:C100="","",'starší žáci'!C99:C100)</f>
        <v/>
      </c>
      <c r="D99" s="36" t="str">
        <f>IF('starší žáci'!D99:D100="","",'starší žáci'!D99:D100)</f>
        <v/>
      </c>
      <c r="E99" s="16"/>
      <c r="F99" s="38" t="str">
        <f>IF('starší žačky'!A99:A100="","",'starší žačky'!A99:A100)</f>
        <v/>
      </c>
      <c r="G99" s="36" t="str">
        <f>IF('starší žačky'!B99:B100="","",'starší žačky'!B99:B100)</f>
        <v/>
      </c>
      <c r="H99" s="36" t="str">
        <f>IF('starší žačky'!C99:C100="","",'starší žačky'!C99:C100)</f>
        <v/>
      </c>
      <c r="I99" s="36" t="str">
        <f>IF('starší žačky'!D99:D100="","",'starší žačky'!D99:D100)</f>
        <v/>
      </c>
      <c r="J99" s="16"/>
      <c r="K99" s="38" t="str">
        <f>IF('mladší žáci '!A99:A100="","",'mladší žáci '!A99:A100)</f>
        <v/>
      </c>
      <c r="L99" s="36" t="str">
        <f>IF('mladší žáci '!B99:B100="","",'mladší žáci '!B99:B100)</f>
        <v/>
      </c>
      <c r="M99" s="36" t="str">
        <f>IF('mladší žáci '!C99:C100="","",'mladší žáci '!C99:C100)</f>
        <v/>
      </c>
      <c r="N99" s="36" t="str">
        <f>IF('mladší žáci '!D99:D100="","",'mladší žáci '!D99:D100)</f>
        <v/>
      </c>
      <c r="O99" s="16"/>
      <c r="P99" s="38" t="str">
        <f>IF('mladší žačky'!A99:A100="","",'mladší žačky'!A99:A100)</f>
        <v/>
      </c>
      <c r="Q99" s="36" t="str">
        <f>IF('mladší žačky'!B99:B100="","",'mladší žačky'!B99:B100)</f>
        <v/>
      </c>
      <c r="R99" s="36" t="str">
        <f>IF('mladší žačky'!C99:C100="","",'mladší žačky'!C99:C100)</f>
        <v/>
      </c>
      <c r="S99" s="36" t="str">
        <f>IF('mladší žačky'!D99:D100="","",'mladší žačky'!D99:D100)</f>
        <v/>
      </c>
    </row>
    <row r="100" spans="1:19" ht="8.25" customHeight="1" x14ac:dyDescent="0.3">
      <c r="A100" s="39"/>
      <c r="B100" s="37"/>
      <c r="C100" s="37"/>
      <c r="D100" s="37"/>
      <c r="E100" s="16"/>
      <c r="F100" s="39"/>
      <c r="G100" s="37"/>
      <c r="H100" s="37"/>
      <c r="I100" s="37"/>
      <c r="J100" s="16"/>
      <c r="K100" s="39"/>
      <c r="L100" s="37"/>
      <c r="M100" s="37"/>
      <c r="N100" s="37"/>
      <c r="O100" s="16"/>
      <c r="P100" s="39"/>
      <c r="Q100" s="37"/>
      <c r="R100" s="37"/>
      <c r="S100" s="37"/>
    </row>
    <row r="101" spans="1:19" ht="8.25" customHeight="1" x14ac:dyDescent="0.3">
      <c r="A101" s="38" t="str">
        <f>IF('starší žáci'!A101:A102="","",'starší žáci'!A101:A102)</f>
        <v/>
      </c>
      <c r="B101" s="36" t="str">
        <f>IF('starší žáci'!B101:B102="","",'starší žáci'!B101:B102)</f>
        <v/>
      </c>
      <c r="C101" s="36" t="str">
        <f>IF('starší žáci'!C101:C102="","",'starší žáci'!C101:C102)</f>
        <v/>
      </c>
      <c r="D101" s="36" t="str">
        <f>IF('starší žáci'!D101:D102="","",'starší žáci'!D101:D102)</f>
        <v/>
      </c>
      <c r="E101" s="16"/>
      <c r="F101" s="38" t="str">
        <f>IF('starší žačky'!A101:A102="","",'starší žačky'!A101:A102)</f>
        <v/>
      </c>
      <c r="G101" s="36" t="str">
        <f>IF('starší žačky'!B101:B102="","",'starší žačky'!B101:B102)</f>
        <v/>
      </c>
      <c r="H101" s="36" t="str">
        <f>IF('starší žačky'!C101:C102="","",'starší žačky'!C101:C102)</f>
        <v/>
      </c>
      <c r="I101" s="36" t="str">
        <f>IF('starší žačky'!D101:D102="","",'starší žačky'!D101:D102)</f>
        <v/>
      </c>
      <c r="J101" s="16"/>
      <c r="K101" s="38" t="str">
        <f>IF('mladší žáci '!A101:A102="","",'mladší žáci '!A101:A102)</f>
        <v/>
      </c>
      <c r="L101" s="36" t="str">
        <f>IF('mladší žáci '!B101:B102="","",'mladší žáci '!B101:B102)</f>
        <v/>
      </c>
      <c r="M101" s="36" t="str">
        <f>IF('mladší žáci '!C101:C102="","",'mladší žáci '!C101:C102)</f>
        <v/>
      </c>
      <c r="N101" s="36" t="str">
        <f>IF('mladší žáci '!D101:D102="","",'mladší žáci '!D101:D102)</f>
        <v/>
      </c>
      <c r="O101" s="16"/>
      <c r="P101" s="38" t="str">
        <f>IF('mladší žačky'!A101:A102="","",'mladší žačky'!A101:A102)</f>
        <v/>
      </c>
      <c r="Q101" s="36" t="str">
        <f>IF('mladší žačky'!B101:B102="","",'mladší žačky'!B101:B102)</f>
        <v/>
      </c>
      <c r="R101" s="36" t="str">
        <f>IF('mladší žačky'!C101:C102="","",'mladší žačky'!C101:C102)</f>
        <v/>
      </c>
      <c r="S101" s="36" t="str">
        <f>IF('mladší žačky'!D101:D102="","",'mladší žačky'!D101:D102)</f>
        <v/>
      </c>
    </row>
    <row r="102" spans="1:19" ht="8.25" customHeight="1" x14ac:dyDescent="0.3">
      <c r="A102" s="39"/>
      <c r="B102" s="37"/>
      <c r="C102" s="37"/>
      <c r="D102" s="37"/>
      <c r="E102" s="16"/>
      <c r="F102" s="39"/>
      <c r="G102" s="37"/>
      <c r="H102" s="37"/>
      <c r="I102" s="37"/>
      <c r="J102" s="16"/>
      <c r="K102" s="39"/>
      <c r="L102" s="37"/>
      <c r="M102" s="37"/>
      <c r="N102" s="37"/>
      <c r="O102" s="16"/>
      <c r="P102" s="39"/>
      <c r="Q102" s="37"/>
      <c r="R102" s="37"/>
      <c r="S102" s="37"/>
    </row>
    <row r="103" spans="1:19" ht="8.25" customHeight="1" x14ac:dyDescent="0.3">
      <c r="A103" s="38" t="str">
        <f>IF('starší žáci'!A103:A104="","",'starší žáci'!A103:A104)</f>
        <v/>
      </c>
      <c r="B103" s="36" t="str">
        <f>IF('starší žáci'!B103:B104="","",'starší žáci'!B103:B104)</f>
        <v/>
      </c>
      <c r="C103" s="36" t="str">
        <f>IF('starší žáci'!C103:C104="","",'starší žáci'!C103:C104)</f>
        <v/>
      </c>
      <c r="D103" s="36" t="str">
        <f>IF('starší žáci'!D103:D104="","",'starší žáci'!D103:D104)</f>
        <v/>
      </c>
      <c r="E103" s="16"/>
      <c r="F103" s="38" t="str">
        <f>IF('starší žačky'!A103:A104="","",'starší žačky'!A103:A104)</f>
        <v/>
      </c>
      <c r="G103" s="36" t="str">
        <f>IF('starší žačky'!B103:B104="","",'starší žačky'!B103:B104)</f>
        <v/>
      </c>
      <c r="H103" s="36" t="str">
        <f>IF('starší žačky'!C103:C104="","",'starší žačky'!C103:C104)</f>
        <v/>
      </c>
      <c r="I103" s="36" t="str">
        <f>IF('starší žačky'!D103:D104="","",'starší žačky'!D103:D104)</f>
        <v/>
      </c>
      <c r="J103" s="16"/>
      <c r="K103" s="38" t="str">
        <f>IF('mladší žáci '!A103:A104="","",'mladší žáci '!A103:A104)</f>
        <v/>
      </c>
      <c r="L103" s="36" t="str">
        <f>IF('mladší žáci '!B103:B104="","",'mladší žáci '!B103:B104)</f>
        <v/>
      </c>
      <c r="M103" s="36" t="str">
        <f>IF('mladší žáci '!C103:C104="","",'mladší žáci '!C103:C104)</f>
        <v/>
      </c>
      <c r="N103" s="36" t="str">
        <f>IF('mladší žáci '!D103:D104="","",'mladší žáci '!D103:D104)</f>
        <v/>
      </c>
      <c r="O103" s="16"/>
      <c r="P103" s="38" t="str">
        <f>IF('mladší žačky'!A103:A104="","",'mladší žačky'!A103:A104)</f>
        <v/>
      </c>
      <c r="Q103" s="36" t="str">
        <f>IF('mladší žačky'!B103:B104="","",'mladší žačky'!B103:B104)</f>
        <v/>
      </c>
      <c r="R103" s="36" t="str">
        <f>IF('mladší žačky'!C103:C104="","",'mladší žačky'!C103:C104)</f>
        <v/>
      </c>
      <c r="S103" s="36" t="str">
        <f>IF('mladší žačky'!D103:D104="","",'mladší žačky'!D103:D104)</f>
        <v/>
      </c>
    </row>
    <row r="104" spans="1:19" ht="8.25" customHeight="1" x14ac:dyDescent="0.3">
      <c r="A104" s="39"/>
      <c r="B104" s="37"/>
      <c r="C104" s="37"/>
      <c r="D104" s="37"/>
      <c r="E104" s="16"/>
      <c r="F104" s="39"/>
      <c r="G104" s="37"/>
      <c r="H104" s="37"/>
      <c r="I104" s="37"/>
      <c r="J104" s="16"/>
      <c r="K104" s="39"/>
      <c r="L104" s="37"/>
      <c r="M104" s="37"/>
      <c r="N104" s="37"/>
      <c r="O104" s="16"/>
      <c r="P104" s="39"/>
      <c r="Q104" s="37"/>
      <c r="R104" s="37"/>
      <c r="S104" s="37"/>
    </row>
    <row r="105" spans="1:19" ht="8.25" customHeight="1" x14ac:dyDescent="0.3">
      <c r="A105" s="38" t="str">
        <f>IF('starší žáci'!A105:A106="","",'starší žáci'!A105:A106)</f>
        <v/>
      </c>
      <c r="B105" s="36" t="str">
        <f>IF('starší žáci'!B105:B106="","",'starší žáci'!B105:B106)</f>
        <v/>
      </c>
      <c r="C105" s="36" t="str">
        <f>IF('starší žáci'!C105:C106="","",'starší žáci'!C105:C106)</f>
        <v/>
      </c>
      <c r="D105" s="36" t="str">
        <f>IF('starší žáci'!D105:D106="","",'starší žáci'!D105:D106)</f>
        <v/>
      </c>
      <c r="E105" s="16"/>
      <c r="F105" s="38" t="str">
        <f>IF('starší žačky'!A105:A106="","",'starší žačky'!A105:A106)</f>
        <v/>
      </c>
      <c r="G105" s="36" t="str">
        <f>IF('starší žačky'!B105:B106="","",'starší žačky'!B105:B106)</f>
        <v/>
      </c>
      <c r="H105" s="36" t="str">
        <f>IF('starší žačky'!C105:C106="","",'starší žačky'!C105:C106)</f>
        <v/>
      </c>
      <c r="I105" s="36" t="str">
        <f>IF('starší žačky'!D105:D106="","",'starší žačky'!D105:D106)</f>
        <v/>
      </c>
      <c r="J105" s="16"/>
      <c r="K105" s="38" t="str">
        <f>IF('mladší žáci '!A105:A106="","",'mladší žáci '!A105:A106)</f>
        <v/>
      </c>
      <c r="L105" s="36" t="str">
        <f>IF('mladší žáci '!B105:B106="","",'mladší žáci '!B105:B106)</f>
        <v/>
      </c>
      <c r="M105" s="36" t="str">
        <f>IF('mladší žáci '!C105:C106="","",'mladší žáci '!C105:C106)</f>
        <v/>
      </c>
      <c r="N105" s="36" t="str">
        <f>IF('mladší žáci '!D105:D106="","",'mladší žáci '!D105:D106)</f>
        <v/>
      </c>
      <c r="O105" s="16"/>
      <c r="P105" s="38" t="str">
        <f>IF('mladší žačky'!A105:A106="","",'mladší žačky'!A105:A106)</f>
        <v/>
      </c>
      <c r="Q105" s="36" t="str">
        <f>IF('mladší žačky'!B105:B106="","",'mladší žačky'!B105:B106)</f>
        <v/>
      </c>
      <c r="R105" s="36" t="str">
        <f>IF('mladší žačky'!C105:C106="","",'mladší žačky'!C105:C106)</f>
        <v/>
      </c>
      <c r="S105" s="36" t="str">
        <f>IF('mladší žačky'!D105:D106="","",'mladší žačky'!D105:D106)</f>
        <v/>
      </c>
    </row>
    <row r="106" spans="1:19" ht="8.25" customHeight="1" x14ac:dyDescent="0.3">
      <c r="A106" s="39"/>
      <c r="B106" s="37"/>
      <c r="C106" s="37"/>
      <c r="D106" s="37"/>
      <c r="E106" s="16"/>
      <c r="F106" s="39"/>
      <c r="G106" s="37"/>
      <c r="H106" s="37"/>
      <c r="I106" s="37"/>
      <c r="J106" s="16"/>
      <c r="K106" s="39"/>
      <c r="L106" s="37"/>
      <c r="M106" s="37"/>
      <c r="N106" s="37"/>
      <c r="O106" s="16"/>
      <c r="P106" s="39"/>
      <c r="Q106" s="37"/>
      <c r="R106" s="37"/>
      <c r="S106" s="37"/>
    </row>
    <row r="107" spans="1:19" ht="8.25" customHeight="1" x14ac:dyDescent="0.3">
      <c r="A107" s="38" t="str">
        <f>IF('starší žáci'!A107:A108="","",'starší žáci'!A107:A108)</f>
        <v/>
      </c>
      <c r="B107" s="36" t="str">
        <f>IF('starší žáci'!B107:B108="","",'starší žáci'!B107:B108)</f>
        <v/>
      </c>
      <c r="C107" s="36" t="str">
        <f>IF('starší žáci'!C107:C108="","",'starší žáci'!C107:C108)</f>
        <v/>
      </c>
      <c r="D107" s="36" t="str">
        <f>IF('starší žáci'!D107:D108="","",'starší žáci'!D107:D108)</f>
        <v/>
      </c>
      <c r="E107" s="16"/>
      <c r="F107" s="38" t="str">
        <f>IF('starší žačky'!A107:A108="","",'starší žačky'!A107:A108)</f>
        <v/>
      </c>
      <c r="G107" s="36" t="str">
        <f>IF('starší žačky'!B107:B108="","",'starší žačky'!B107:B108)</f>
        <v/>
      </c>
      <c r="H107" s="36" t="str">
        <f>IF('starší žačky'!C107:C108="","",'starší žačky'!C107:C108)</f>
        <v/>
      </c>
      <c r="I107" s="36" t="str">
        <f>IF('starší žačky'!D107:D108="","",'starší žačky'!D107:D108)</f>
        <v/>
      </c>
      <c r="J107" s="16"/>
      <c r="K107" s="38" t="str">
        <f>IF('mladší žáci '!A107:A108="","",'mladší žáci '!A107:A108)</f>
        <v/>
      </c>
      <c r="L107" s="36" t="str">
        <f>IF('mladší žáci '!B107:B108="","",'mladší žáci '!B107:B108)</f>
        <v/>
      </c>
      <c r="M107" s="36" t="str">
        <f>IF('mladší žáci '!C107:C108="","",'mladší žáci '!C107:C108)</f>
        <v/>
      </c>
      <c r="N107" s="36" t="str">
        <f>IF('mladší žáci '!D107:D108="","",'mladší žáci '!D107:D108)</f>
        <v/>
      </c>
      <c r="O107" s="16"/>
      <c r="P107" s="38" t="str">
        <f>IF('mladší žačky'!A107:A108="","",'mladší žačky'!A107:A108)</f>
        <v/>
      </c>
      <c r="Q107" s="36" t="str">
        <f>IF('mladší žačky'!B107:B108="","",'mladší žačky'!B107:B108)</f>
        <v/>
      </c>
      <c r="R107" s="36" t="str">
        <f>IF('mladší žačky'!C107:C108="","",'mladší žačky'!C107:C108)</f>
        <v/>
      </c>
      <c r="S107" s="36" t="str">
        <f>IF('mladší žačky'!D107:D108="","",'mladší žačky'!D107:D108)</f>
        <v/>
      </c>
    </row>
    <row r="108" spans="1:19" ht="8.25" customHeight="1" x14ac:dyDescent="0.3">
      <c r="A108" s="39"/>
      <c r="B108" s="37"/>
      <c r="C108" s="37"/>
      <c r="D108" s="37"/>
      <c r="E108" s="16"/>
      <c r="F108" s="39"/>
      <c r="G108" s="37"/>
      <c r="H108" s="37"/>
      <c r="I108" s="37"/>
      <c r="J108" s="16"/>
      <c r="K108" s="39"/>
      <c r="L108" s="37"/>
      <c r="M108" s="37"/>
      <c r="N108" s="37"/>
      <c r="O108" s="16"/>
      <c r="P108" s="39"/>
      <c r="Q108" s="37"/>
      <c r="R108" s="37"/>
      <c r="S108" s="37"/>
    </row>
    <row r="109" spans="1:19" ht="8.25" customHeight="1" x14ac:dyDescent="0.3">
      <c r="A109" s="38" t="str">
        <f>IF('starší žáci'!A109:A110="","",'starší žáci'!A109:A110)</f>
        <v/>
      </c>
      <c r="B109" s="36" t="str">
        <f>IF('starší žáci'!B109:B110="","",'starší žáci'!B109:B110)</f>
        <v/>
      </c>
      <c r="C109" s="36" t="str">
        <f>IF('starší žáci'!C109:C110="","",'starší žáci'!C109:C110)</f>
        <v/>
      </c>
      <c r="D109" s="36" t="str">
        <f>IF('starší žáci'!D109:D110="","",'starší žáci'!D109:D110)</f>
        <v/>
      </c>
      <c r="E109" s="16"/>
      <c r="F109" s="38" t="str">
        <f>IF('starší žačky'!A109:A110="","",'starší žačky'!A109:A110)</f>
        <v/>
      </c>
      <c r="G109" s="36" t="str">
        <f>IF('starší žačky'!B109:B110="","",'starší žačky'!B109:B110)</f>
        <v/>
      </c>
      <c r="H109" s="36" t="str">
        <f>IF('starší žačky'!C109:C110="","",'starší žačky'!C109:C110)</f>
        <v/>
      </c>
      <c r="I109" s="36" t="str">
        <f>IF('starší žačky'!D109:D110="","",'starší žačky'!D109:D110)</f>
        <v/>
      </c>
      <c r="J109" s="16"/>
      <c r="K109" s="38" t="str">
        <f>IF('mladší žáci '!A109:A110="","",'mladší žáci '!A109:A110)</f>
        <v/>
      </c>
      <c r="L109" s="36" t="str">
        <f>IF('mladší žáci '!B109:B110="","",'mladší žáci '!B109:B110)</f>
        <v/>
      </c>
      <c r="M109" s="36" t="str">
        <f>IF('mladší žáci '!C109:C110="","",'mladší žáci '!C109:C110)</f>
        <v/>
      </c>
      <c r="N109" s="36" t="str">
        <f>IF('mladší žáci '!D109:D110="","",'mladší žáci '!D109:D110)</f>
        <v/>
      </c>
      <c r="O109" s="16"/>
      <c r="P109" s="38" t="str">
        <f>IF('mladší žačky'!A109:A110="","",'mladší žačky'!A109:A110)</f>
        <v/>
      </c>
      <c r="Q109" s="36" t="str">
        <f>IF('mladší žačky'!B109:B110="","",'mladší žačky'!B109:B110)</f>
        <v/>
      </c>
      <c r="R109" s="36" t="str">
        <f>IF('mladší žačky'!C109:C110="","",'mladší žačky'!C109:C110)</f>
        <v/>
      </c>
      <c r="S109" s="36" t="str">
        <f>IF('mladší žačky'!D109:D110="","",'mladší žačky'!D109:D110)</f>
        <v/>
      </c>
    </row>
    <row r="110" spans="1:19" ht="8.25" customHeight="1" x14ac:dyDescent="0.3">
      <c r="A110" s="39"/>
      <c r="B110" s="37"/>
      <c r="C110" s="37"/>
      <c r="D110" s="37"/>
      <c r="E110" s="16"/>
      <c r="F110" s="39"/>
      <c r="G110" s="37"/>
      <c r="H110" s="37"/>
      <c r="I110" s="37"/>
      <c r="J110" s="16"/>
      <c r="K110" s="39"/>
      <c r="L110" s="37"/>
      <c r="M110" s="37"/>
      <c r="N110" s="37"/>
      <c r="O110" s="16"/>
      <c r="P110" s="39"/>
      <c r="Q110" s="37"/>
      <c r="R110" s="37"/>
      <c r="S110" s="37"/>
    </row>
    <row r="111" spans="1:19" ht="8.25" customHeight="1" x14ac:dyDescent="0.3">
      <c r="A111" s="38" t="str">
        <f>IF('starší žáci'!A111:A112="","",'starší žáci'!A111:A112)</f>
        <v/>
      </c>
      <c r="B111" s="36" t="str">
        <f>IF('starší žáci'!B111:B112="","",'starší žáci'!B111:B112)</f>
        <v/>
      </c>
      <c r="C111" s="36" t="str">
        <f>IF('starší žáci'!C111:C112="","",'starší žáci'!C111:C112)</f>
        <v/>
      </c>
      <c r="D111" s="36" t="str">
        <f>IF('starší žáci'!D111:D112="","",'starší žáci'!D111:D112)</f>
        <v/>
      </c>
      <c r="E111" s="16"/>
      <c r="F111" s="38" t="str">
        <f>IF('starší žačky'!A111:A112="","",'starší žačky'!A111:A112)</f>
        <v/>
      </c>
      <c r="G111" s="36" t="str">
        <f>IF('starší žačky'!B111:B112="","",'starší žačky'!B111:B112)</f>
        <v/>
      </c>
      <c r="H111" s="36" t="str">
        <f>IF('starší žačky'!C111:C112="","",'starší žačky'!C111:C112)</f>
        <v/>
      </c>
      <c r="I111" s="36" t="str">
        <f>IF('starší žačky'!D111:D112="","",'starší žačky'!D111:D112)</f>
        <v/>
      </c>
      <c r="J111" s="16"/>
      <c r="K111" s="38" t="str">
        <f>IF('mladší žáci '!A111:A112="","",'mladší žáci '!A111:A112)</f>
        <v/>
      </c>
      <c r="L111" s="36" t="str">
        <f>IF('mladší žáci '!B111:B112="","",'mladší žáci '!B111:B112)</f>
        <v/>
      </c>
      <c r="M111" s="36" t="str">
        <f>IF('mladší žáci '!C111:C112="","",'mladší žáci '!C111:C112)</f>
        <v/>
      </c>
      <c r="N111" s="36" t="str">
        <f>IF('mladší žáci '!D111:D112="","",'mladší žáci '!D111:D112)</f>
        <v/>
      </c>
      <c r="O111" s="16"/>
      <c r="P111" s="38" t="str">
        <f>IF('mladší žačky'!A111:A112="","",'mladší žačky'!A111:A112)</f>
        <v/>
      </c>
      <c r="Q111" s="36" t="str">
        <f>IF('mladší žačky'!B111:B112="","",'mladší žačky'!B111:B112)</f>
        <v/>
      </c>
      <c r="R111" s="36" t="str">
        <f>IF('mladší žačky'!C111:C112="","",'mladší žačky'!C111:C112)</f>
        <v/>
      </c>
      <c r="S111" s="36" t="str">
        <f>IF('mladší žačky'!D111:D112="","",'mladší žačky'!D111:D112)</f>
        <v/>
      </c>
    </row>
    <row r="112" spans="1:19" ht="8.25" customHeight="1" x14ac:dyDescent="0.3">
      <c r="A112" s="39"/>
      <c r="B112" s="37"/>
      <c r="C112" s="37"/>
      <c r="D112" s="37"/>
      <c r="E112" s="16"/>
      <c r="F112" s="39"/>
      <c r="G112" s="37"/>
      <c r="H112" s="37"/>
      <c r="I112" s="37"/>
      <c r="J112" s="16"/>
      <c r="K112" s="39"/>
      <c r="L112" s="37"/>
      <c r="M112" s="37"/>
      <c r="N112" s="37"/>
      <c r="O112" s="16"/>
      <c r="P112" s="39"/>
      <c r="Q112" s="37"/>
      <c r="R112" s="37"/>
      <c r="S112" s="37"/>
    </row>
    <row r="113" spans="1:19" ht="8.25" customHeight="1" x14ac:dyDescent="0.3">
      <c r="A113" s="38" t="str">
        <f>IF('starší žáci'!A113:A114="","",'starší žáci'!A113:A114)</f>
        <v/>
      </c>
      <c r="B113" s="36" t="str">
        <f>IF('starší žáci'!B113:B114="","",'starší žáci'!B113:B114)</f>
        <v/>
      </c>
      <c r="C113" s="36" t="str">
        <f>IF('starší žáci'!C113:C114="","",'starší žáci'!C113:C114)</f>
        <v/>
      </c>
      <c r="D113" s="36" t="str">
        <f>IF('starší žáci'!D113:D114="","",'starší žáci'!D113:D114)</f>
        <v/>
      </c>
      <c r="E113" s="16"/>
      <c r="F113" s="38" t="str">
        <f>IF('starší žačky'!A113:A114="","",'starší žačky'!A113:A114)</f>
        <v/>
      </c>
      <c r="G113" s="36" t="str">
        <f>IF('starší žačky'!B113:B114="","",'starší žačky'!B113:B114)</f>
        <v/>
      </c>
      <c r="H113" s="36" t="str">
        <f>IF('starší žačky'!C113:C114="","",'starší žačky'!C113:C114)</f>
        <v/>
      </c>
      <c r="I113" s="36" t="str">
        <f>IF('starší žačky'!D113:D114="","",'starší žačky'!D113:D114)</f>
        <v/>
      </c>
      <c r="J113" s="16"/>
      <c r="K113" s="38" t="str">
        <f>IF('mladší žáci '!A113:A114="","",'mladší žáci '!A113:A114)</f>
        <v/>
      </c>
      <c r="L113" s="36" t="str">
        <f>IF('mladší žáci '!B113:B114="","",'mladší žáci '!B113:B114)</f>
        <v/>
      </c>
      <c r="M113" s="36" t="str">
        <f>IF('mladší žáci '!C113:C114="","",'mladší žáci '!C113:C114)</f>
        <v/>
      </c>
      <c r="N113" s="36" t="str">
        <f>IF('mladší žáci '!D113:D114="","",'mladší žáci '!D113:D114)</f>
        <v/>
      </c>
      <c r="O113" s="16"/>
      <c r="P113" s="38" t="str">
        <f>IF('mladší žačky'!A113:A114="","",'mladší žačky'!A113:A114)</f>
        <v/>
      </c>
      <c r="Q113" s="36" t="str">
        <f>IF('mladší žačky'!B113:B114="","",'mladší žačky'!B113:B114)</f>
        <v/>
      </c>
      <c r="R113" s="36" t="str">
        <f>IF('mladší žačky'!C113:C114="","",'mladší žačky'!C113:C114)</f>
        <v/>
      </c>
      <c r="S113" s="36" t="str">
        <f>IF('mladší žačky'!D113:D114="","",'mladší žačky'!D113:D114)</f>
        <v/>
      </c>
    </row>
    <row r="114" spans="1:19" ht="8.25" customHeight="1" x14ac:dyDescent="0.3">
      <c r="A114" s="39"/>
      <c r="B114" s="37"/>
      <c r="C114" s="37"/>
      <c r="D114" s="37"/>
      <c r="E114" s="16"/>
      <c r="F114" s="39"/>
      <c r="G114" s="37"/>
      <c r="H114" s="37"/>
      <c r="I114" s="37"/>
      <c r="J114" s="16"/>
      <c r="K114" s="39"/>
      <c r="L114" s="37"/>
      <c r="M114" s="37"/>
      <c r="N114" s="37"/>
      <c r="O114" s="16"/>
      <c r="P114" s="39"/>
      <c r="Q114" s="37"/>
      <c r="R114" s="37"/>
      <c r="S114" s="37"/>
    </row>
    <row r="115" spans="1:19" ht="8.25" customHeight="1" x14ac:dyDescent="0.3">
      <c r="A115" s="38" t="str">
        <f>IF('starší žáci'!A115:A116="","",'starší žáci'!A115:A116)</f>
        <v/>
      </c>
      <c r="B115" s="36" t="str">
        <f>IF('starší žáci'!B115:B116="","",'starší žáci'!B115:B116)</f>
        <v/>
      </c>
      <c r="C115" s="36" t="str">
        <f>IF('starší žáci'!C115:C116="","",'starší žáci'!C115:C116)</f>
        <v/>
      </c>
      <c r="D115" s="36" t="str">
        <f>IF('starší žáci'!D115:D116="","",'starší žáci'!D115:D116)</f>
        <v/>
      </c>
      <c r="E115" s="16"/>
      <c r="F115" s="38" t="str">
        <f>IF('starší žačky'!A115:A116="","",'starší žačky'!A115:A116)</f>
        <v/>
      </c>
      <c r="G115" s="36" t="str">
        <f>IF('starší žačky'!B115:B116="","",'starší žačky'!B115:B116)</f>
        <v/>
      </c>
      <c r="H115" s="36" t="str">
        <f>IF('starší žačky'!C115:C116="","",'starší žačky'!C115:C116)</f>
        <v/>
      </c>
      <c r="I115" s="36" t="str">
        <f>IF('starší žačky'!D115:D116="","",'starší žačky'!D115:D116)</f>
        <v/>
      </c>
      <c r="J115" s="16"/>
      <c r="K115" s="38" t="str">
        <f>IF('mladší žáci '!A115:A116="","",'mladší žáci '!A115:A116)</f>
        <v/>
      </c>
      <c r="L115" s="36" t="str">
        <f>IF('mladší žáci '!B115:B116="","",'mladší žáci '!B115:B116)</f>
        <v/>
      </c>
      <c r="M115" s="36" t="str">
        <f>IF('mladší žáci '!C115:C116="","",'mladší žáci '!C115:C116)</f>
        <v/>
      </c>
      <c r="N115" s="36" t="str">
        <f>IF('mladší žáci '!D115:D116="","",'mladší žáci '!D115:D116)</f>
        <v/>
      </c>
      <c r="O115" s="16"/>
      <c r="P115" s="38" t="str">
        <f>IF('mladší žačky'!A115:A116="","",'mladší žačky'!A115:A116)</f>
        <v/>
      </c>
      <c r="Q115" s="36" t="str">
        <f>IF('mladší žačky'!B115:B116="","",'mladší žačky'!B115:B116)</f>
        <v/>
      </c>
      <c r="R115" s="36" t="str">
        <f>IF('mladší žačky'!C115:C116="","",'mladší žačky'!C115:C116)</f>
        <v/>
      </c>
      <c r="S115" s="36" t="str">
        <f>IF('mladší žačky'!D115:D116="","",'mladší žačky'!D115:D116)</f>
        <v/>
      </c>
    </row>
    <row r="116" spans="1:19" ht="8.25" customHeight="1" x14ac:dyDescent="0.3">
      <c r="A116" s="39"/>
      <c r="B116" s="37"/>
      <c r="C116" s="37"/>
      <c r="D116" s="37"/>
      <c r="E116" s="16"/>
      <c r="F116" s="39"/>
      <c r="G116" s="37"/>
      <c r="H116" s="37"/>
      <c r="I116" s="37"/>
      <c r="J116" s="16"/>
      <c r="K116" s="39"/>
      <c r="L116" s="37"/>
      <c r="M116" s="37"/>
      <c r="N116" s="37"/>
      <c r="O116" s="16"/>
      <c r="P116" s="39"/>
      <c r="Q116" s="37"/>
      <c r="R116" s="37"/>
      <c r="S116" s="37"/>
    </row>
    <row r="117" spans="1:19" ht="8.25" customHeight="1" x14ac:dyDescent="0.3">
      <c r="A117" s="38" t="str">
        <f>IF('starší žáci'!A117:A118="","",'starší žáci'!A117:A118)</f>
        <v/>
      </c>
      <c r="B117" s="36" t="str">
        <f>IF('starší žáci'!B117:B118="","",'starší žáci'!B117:B118)</f>
        <v/>
      </c>
      <c r="C117" s="36" t="str">
        <f>IF('starší žáci'!C117:C118="","",'starší žáci'!C117:C118)</f>
        <v/>
      </c>
      <c r="D117" s="36" t="str">
        <f>IF('starší žáci'!D117:D118="","",'starší žáci'!D117:D118)</f>
        <v/>
      </c>
      <c r="E117" s="16"/>
      <c r="F117" s="38" t="str">
        <f>IF('starší žačky'!A117:A118="","",'starší žačky'!A117:A118)</f>
        <v/>
      </c>
      <c r="G117" s="36" t="str">
        <f>IF('starší žačky'!B117:B118="","",'starší žačky'!B117:B118)</f>
        <v/>
      </c>
      <c r="H117" s="36" t="str">
        <f>IF('starší žačky'!C117:C118="","",'starší žačky'!C117:C118)</f>
        <v/>
      </c>
      <c r="I117" s="36" t="str">
        <f>IF('starší žačky'!D117:D118="","",'starší žačky'!D117:D118)</f>
        <v/>
      </c>
      <c r="J117" s="16"/>
      <c r="K117" s="38" t="str">
        <f>IF('mladší žáci '!A117:A118="","",'mladší žáci '!A117:A118)</f>
        <v/>
      </c>
      <c r="L117" s="36" t="str">
        <f>IF('mladší žáci '!B117:B118="","",'mladší žáci '!B117:B118)</f>
        <v/>
      </c>
      <c r="M117" s="36" t="str">
        <f>IF('mladší žáci '!C117:C118="","",'mladší žáci '!C117:C118)</f>
        <v/>
      </c>
      <c r="N117" s="36" t="str">
        <f>IF('mladší žáci '!D117:D118="","",'mladší žáci '!D117:D118)</f>
        <v/>
      </c>
      <c r="O117" s="16"/>
      <c r="P117" s="38" t="str">
        <f>IF('mladší žačky'!A117:A118="","",'mladší žačky'!A117:A118)</f>
        <v/>
      </c>
      <c r="Q117" s="36" t="str">
        <f>IF('mladší žačky'!B117:B118="","",'mladší žačky'!B117:B118)</f>
        <v/>
      </c>
      <c r="R117" s="36" t="str">
        <f>IF('mladší žačky'!C117:C118="","",'mladší žačky'!C117:C118)</f>
        <v/>
      </c>
      <c r="S117" s="36" t="str">
        <f>IF('mladší žačky'!D117:D118="","",'mladší žačky'!D117:D118)</f>
        <v/>
      </c>
    </row>
    <row r="118" spans="1:19" ht="8.25" customHeight="1" x14ac:dyDescent="0.3">
      <c r="A118" s="39"/>
      <c r="B118" s="37"/>
      <c r="C118" s="37"/>
      <c r="D118" s="37"/>
      <c r="E118" s="16"/>
      <c r="F118" s="39"/>
      <c r="G118" s="37"/>
      <c r="H118" s="37"/>
      <c r="I118" s="37"/>
      <c r="J118" s="16"/>
      <c r="K118" s="39"/>
      <c r="L118" s="37"/>
      <c r="M118" s="37"/>
      <c r="N118" s="37"/>
      <c r="O118" s="16"/>
      <c r="P118" s="39"/>
      <c r="Q118" s="37"/>
      <c r="R118" s="37"/>
      <c r="S118" s="37"/>
    </row>
    <row r="119" spans="1:19" ht="8.25" customHeight="1" x14ac:dyDescent="0.3">
      <c r="A119" s="38" t="str">
        <f>IF('starší žáci'!A119:A120="","",'starší žáci'!A119:A120)</f>
        <v/>
      </c>
      <c r="B119" s="36" t="str">
        <f>IF('starší žáci'!B119:B120="","",'starší žáci'!B119:B120)</f>
        <v/>
      </c>
      <c r="C119" s="36" t="str">
        <f>IF('starší žáci'!C119:C120="","",'starší žáci'!C119:C120)</f>
        <v/>
      </c>
      <c r="D119" s="36" t="str">
        <f>IF('starší žáci'!D119:D120="","",'starší žáci'!D119:D120)</f>
        <v/>
      </c>
      <c r="E119" s="16"/>
      <c r="F119" s="38" t="str">
        <f>IF('starší žačky'!A119:A120="","",'starší žačky'!A119:A120)</f>
        <v/>
      </c>
      <c r="G119" s="36" t="str">
        <f>IF('starší žačky'!B119:B120="","",'starší žačky'!B119:B120)</f>
        <v/>
      </c>
      <c r="H119" s="36" t="str">
        <f>IF('starší žačky'!C119:C120="","",'starší žačky'!C119:C120)</f>
        <v/>
      </c>
      <c r="I119" s="36" t="str">
        <f>IF('starší žačky'!D119:D120="","",'starší žačky'!D119:D120)</f>
        <v/>
      </c>
      <c r="J119" s="16"/>
      <c r="K119" s="38" t="str">
        <f>IF('mladší žáci '!A119:A120="","",'mladší žáci '!A119:A120)</f>
        <v/>
      </c>
      <c r="L119" s="36" t="str">
        <f>IF('mladší žáci '!B119:B120="","",'mladší žáci '!B119:B120)</f>
        <v/>
      </c>
      <c r="M119" s="36" t="str">
        <f>IF('mladší žáci '!C119:C120="","",'mladší žáci '!C119:C120)</f>
        <v/>
      </c>
      <c r="N119" s="36" t="str">
        <f>IF('mladší žáci '!D119:D120="","",'mladší žáci '!D119:D120)</f>
        <v/>
      </c>
      <c r="O119" s="16"/>
      <c r="P119" s="38" t="str">
        <f>IF('mladší žačky'!A119:A120="","",'mladší žačky'!A119:A120)</f>
        <v/>
      </c>
      <c r="Q119" s="36" t="str">
        <f>IF('mladší žačky'!B119:B120="","",'mladší žačky'!B119:B120)</f>
        <v/>
      </c>
      <c r="R119" s="36" t="str">
        <f>IF('mladší žačky'!C119:C120="","",'mladší žačky'!C119:C120)</f>
        <v/>
      </c>
      <c r="S119" s="36" t="str">
        <f>IF('mladší žačky'!D119:D120="","",'mladší žačky'!D119:D120)</f>
        <v/>
      </c>
    </row>
    <row r="120" spans="1:19" ht="8.25" customHeight="1" x14ac:dyDescent="0.3">
      <c r="A120" s="39"/>
      <c r="B120" s="37"/>
      <c r="C120" s="37"/>
      <c r="D120" s="37"/>
      <c r="E120" s="16"/>
      <c r="F120" s="39"/>
      <c r="G120" s="37"/>
      <c r="H120" s="37"/>
      <c r="I120" s="37"/>
      <c r="J120" s="16"/>
      <c r="K120" s="39"/>
      <c r="L120" s="37"/>
      <c r="M120" s="37"/>
      <c r="N120" s="37"/>
      <c r="O120" s="16"/>
      <c r="P120" s="39"/>
      <c r="Q120" s="37"/>
      <c r="R120" s="37"/>
      <c r="S120" s="37"/>
    </row>
    <row r="121" spans="1:19" ht="8.25" customHeight="1" x14ac:dyDescent="0.3">
      <c r="A121" s="38" t="str">
        <f>IF('starší žáci'!A121:A122="","",'starší žáci'!A121:A122)</f>
        <v/>
      </c>
      <c r="B121" s="36" t="str">
        <f>IF('starší žáci'!B121:B122="","",'starší žáci'!B121:B122)</f>
        <v/>
      </c>
      <c r="C121" s="36" t="str">
        <f>IF('starší žáci'!C121:C122="","",'starší žáci'!C121:C122)</f>
        <v/>
      </c>
      <c r="D121" s="36" t="str">
        <f>IF('starší žáci'!D121:D122="","",'starší žáci'!D121:D122)</f>
        <v/>
      </c>
      <c r="E121" s="16"/>
      <c r="F121" s="38" t="str">
        <f>IF('starší žačky'!A121:A122="","",'starší žačky'!A121:A122)</f>
        <v/>
      </c>
      <c r="G121" s="36" t="str">
        <f>IF('starší žačky'!B121:B122="","",'starší žačky'!B121:B122)</f>
        <v/>
      </c>
      <c r="H121" s="36" t="str">
        <f>IF('starší žačky'!C121:C122="","",'starší žačky'!C121:C122)</f>
        <v/>
      </c>
      <c r="I121" s="36" t="str">
        <f>IF('starší žačky'!D121:D122="","",'starší žačky'!D121:D122)</f>
        <v/>
      </c>
      <c r="J121" s="16"/>
      <c r="K121" s="38" t="str">
        <f>IF('mladší žáci '!A121:A122="","",'mladší žáci '!A121:A122)</f>
        <v/>
      </c>
      <c r="L121" s="36" t="str">
        <f>IF('mladší žáci '!B121:B122="","",'mladší žáci '!B121:B122)</f>
        <v/>
      </c>
      <c r="M121" s="36" t="str">
        <f>IF('mladší žáci '!C121:C122="","",'mladší žáci '!C121:C122)</f>
        <v/>
      </c>
      <c r="N121" s="36" t="str">
        <f>IF('mladší žáci '!D121:D122="","",'mladší žáci '!D121:D122)</f>
        <v/>
      </c>
      <c r="O121" s="16"/>
      <c r="P121" s="38" t="str">
        <f>IF('mladší žačky'!A121:A122="","",'mladší žačky'!A121:A122)</f>
        <v/>
      </c>
      <c r="Q121" s="36" t="str">
        <f>IF('mladší žačky'!B121:B122="","",'mladší žačky'!B121:B122)</f>
        <v/>
      </c>
      <c r="R121" s="36" t="str">
        <f>IF('mladší žačky'!C121:C122="","",'mladší žačky'!C121:C122)</f>
        <v/>
      </c>
      <c r="S121" s="36" t="str">
        <f>IF('mladší žačky'!D121:D122="","",'mladší žačky'!D121:D122)</f>
        <v/>
      </c>
    </row>
    <row r="122" spans="1:19" ht="8.25" customHeight="1" x14ac:dyDescent="0.3">
      <c r="A122" s="39"/>
      <c r="B122" s="37"/>
      <c r="C122" s="37"/>
      <c r="D122" s="37"/>
      <c r="E122" s="16"/>
      <c r="F122" s="39"/>
      <c r="G122" s="37"/>
      <c r="H122" s="37"/>
      <c r="I122" s="37"/>
      <c r="J122" s="16"/>
      <c r="K122" s="39"/>
      <c r="L122" s="37"/>
      <c r="M122" s="37"/>
      <c r="N122" s="37"/>
      <c r="O122" s="16"/>
      <c r="P122" s="39"/>
      <c r="Q122" s="37"/>
      <c r="R122" s="37"/>
      <c r="S122" s="37"/>
    </row>
    <row r="123" spans="1:19" ht="8.25" customHeight="1" x14ac:dyDescent="0.3">
      <c r="A123" s="38" t="str">
        <f>IF('starší žáci'!A123:A124="","",'starší žáci'!A123:A124)</f>
        <v/>
      </c>
      <c r="B123" s="36" t="str">
        <f>IF('starší žáci'!B123:B124="","",'starší žáci'!B123:B124)</f>
        <v/>
      </c>
      <c r="C123" s="36" t="str">
        <f>IF('starší žáci'!C123:C124="","",'starší žáci'!C123:C124)</f>
        <v/>
      </c>
      <c r="D123" s="36" t="str">
        <f>IF('starší žáci'!D123:D124="","",'starší žáci'!D123:D124)</f>
        <v/>
      </c>
      <c r="E123" s="16"/>
      <c r="F123" s="38" t="str">
        <f>IF('starší žačky'!A123:A124="","",'starší žačky'!A123:A124)</f>
        <v/>
      </c>
      <c r="G123" s="36" t="str">
        <f>IF('starší žačky'!B123:B124="","",'starší žačky'!B123:B124)</f>
        <v/>
      </c>
      <c r="H123" s="36" t="str">
        <f>IF('starší žačky'!C123:C124="","",'starší žačky'!C123:C124)</f>
        <v/>
      </c>
      <c r="I123" s="36" t="str">
        <f>IF('starší žačky'!D123:D124="","",'starší žačky'!D123:D124)</f>
        <v/>
      </c>
      <c r="J123" s="16"/>
      <c r="K123" s="38" t="str">
        <f>IF('mladší žáci '!A123:A124="","",'mladší žáci '!A123:A124)</f>
        <v/>
      </c>
      <c r="L123" s="36" t="str">
        <f>IF('mladší žáci '!B123:B124="","",'mladší žáci '!B123:B124)</f>
        <v/>
      </c>
      <c r="M123" s="36" t="str">
        <f>IF('mladší žáci '!C123:C124="","",'mladší žáci '!C123:C124)</f>
        <v/>
      </c>
      <c r="N123" s="36" t="str">
        <f>IF('mladší žáci '!D123:D124="","",'mladší žáci '!D123:D124)</f>
        <v/>
      </c>
      <c r="O123" s="16"/>
      <c r="P123" s="38" t="str">
        <f>IF('mladší žačky'!A123:A124="","",'mladší žačky'!A123:A124)</f>
        <v/>
      </c>
      <c r="Q123" s="36" t="str">
        <f>IF('mladší žačky'!B123:B124="","",'mladší žačky'!B123:B124)</f>
        <v/>
      </c>
      <c r="R123" s="36" t="str">
        <f>IF('mladší žačky'!C123:C124="","",'mladší žačky'!C123:C124)</f>
        <v/>
      </c>
      <c r="S123" s="36" t="str">
        <f>IF('mladší žačky'!D123:D124="","",'mladší žačky'!D123:D124)</f>
        <v/>
      </c>
    </row>
    <row r="124" spans="1:19" ht="8.25" customHeight="1" x14ac:dyDescent="0.3">
      <c r="A124" s="39"/>
      <c r="B124" s="37"/>
      <c r="C124" s="37"/>
      <c r="D124" s="37"/>
      <c r="E124" s="16"/>
      <c r="F124" s="39"/>
      <c r="G124" s="37"/>
      <c r="H124" s="37"/>
      <c r="I124" s="37"/>
      <c r="J124" s="16"/>
      <c r="K124" s="39"/>
      <c r="L124" s="37"/>
      <c r="M124" s="37"/>
      <c r="N124" s="37"/>
      <c r="O124" s="16"/>
      <c r="P124" s="39"/>
      <c r="Q124" s="37"/>
      <c r="R124" s="37"/>
      <c r="S124" s="37"/>
    </row>
    <row r="125" spans="1:19" ht="8.25" customHeight="1" x14ac:dyDescent="0.3">
      <c r="A125" s="38" t="str">
        <f>IF('starší žáci'!A125:A126="","",'starší žáci'!A125:A126)</f>
        <v/>
      </c>
      <c r="B125" s="36" t="str">
        <f>IF('starší žáci'!B125:B126="","",'starší žáci'!B125:B126)</f>
        <v/>
      </c>
      <c r="C125" s="36" t="str">
        <f>IF('starší žáci'!C125:C126="","",'starší žáci'!C125:C126)</f>
        <v/>
      </c>
      <c r="D125" s="36" t="str">
        <f>IF('starší žáci'!D125:D126="","",'starší žáci'!D125:D126)</f>
        <v/>
      </c>
      <c r="E125" s="16"/>
      <c r="F125" s="38" t="str">
        <f>IF('starší žačky'!A125:A126="","",'starší žačky'!A125:A126)</f>
        <v/>
      </c>
      <c r="G125" s="36" t="str">
        <f>IF('starší žačky'!B125:B126="","",'starší žačky'!B125:B126)</f>
        <v/>
      </c>
      <c r="H125" s="36" t="str">
        <f>IF('starší žačky'!C125:C126="","",'starší žačky'!C125:C126)</f>
        <v/>
      </c>
      <c r="I125" s="36" t="str">
        <f>IF('starší žačky'!D125:D126="","",'starší žačky'!D125:D126)</f>
        <v/>
      </c>
      <c r="J125" s="16"/>
      <c r="K125" s="38" t="str">
        <f>IF('mladší žáci '!A125:A126="","",'mladší žáci '!A125:A126)</f>
        <v/>
      </c>
      <c r="L125" s="36" t="str">
        <f>IF('mladší žáci '!B125:B126="","",'mladší žáci '!B125:B126)</f>
        <v/>
      </c>
      <c r="M125" s="36" t="str">
        <f>IF('mladší žáci '!C125:C126="","",'mladší žáci '!C125:C126)</f>
        <v/>
      </c>
      <c r="N125" s="36" t="str">
        <f>IF('mladší žáci '!D125:D126="","",'mladší žáci '!D125:D126)</f>
        <v/>
      </c>
      <c r="O125" s="16"/>
      <c r="P125" s="38" t="str">
        <f>IF('mladší žačky'!A125:A126="","",'mladší žačky'!A125:A126)</f>
        <v/>
      </c>
      <c r="Q125" s="36" t="str">
        <f>IF('mladší žačky'!B125:B126="","",'mladší žačky'!B125:B126)</f>
        <v/>
      </c>
      <c r="R125" s="36" t="str">
        <f>IF('mladší žačky'!C125:C126="","",'mladší žačky'!C125:C126)</f>
        <v/>
      </c>
      <c r="S125" s="36" t="str">
        <f>IF('mladší žačky'!D125:D126="","",'mladší žačky'!D125:D126)</f>
        <v/>
      </c>
    </row>
    <row r="126" spans="1:19" ht="8.25" customHeight="1" x14ac:dyDescent="0.3">
      <c r="A126" s="39"/>
      <c r="B126" s="37"/>
      <c r="C126" s="37"/>
      <c r="D126" s="37"/>
      <c r="E126" s="16"/>
      <c r="F126" s="39"/>
      <c r="G126" s="37"/>
      <c r="H126" s="37"/>
      <c r="I126" s="37"/>
      <c r="J126" s="16"/>
      <c r="K126" s="39"/>
      <c r="L126" s="37"/>
      <c r="M126" s="37"/>
      <c r="N126" s="37"/>
      <c r="O126" s="16"/>
      <c r="P126" s="39"/>
      <c r="Q126" s="37"/>
      <c r="R126" s="37"/>
      <c r="S126" s="37"/>
    </row>
    <row r="127" spans="1:19" ht="8.25" customHeight="1" x14ac:dyDescent="0.3">
      <c r="A127" s="38" t="str">
        <f>IF('starší žáci'!A127:A128="","",'starší žáci'!A127:A128)</f>
        <v/>
      </c>
      <c r="B127" s="36" t="str">
        <f>IF('starší žáci'!B127:B128="","",'starší žáci'!B127:B128)</f>
        <v/>
      </c>
      <c r="C127" s="36" t="str">
        <f>IF('starší žáci'!C127:C128="","",'starší žáci'!C127:C128)</f>
        <v/>
      </c>
      <c r="D127" s="36" t="str">
        <f>IF('starší žáci'!D127:D128="","",'starší žáci'!D127:D128)</f>
        <v/>
      </c>
      <c r="E127" s="16"/>
      <c r="F127" s="38" t="str">
        <f>IF('starší žačky'!A127:A128="","",'starší žačky'!A127:A128)</f>
        <v/>
      </c>
      <c r="G127" s="36" t="str">
        <f>IF('starší žačky'!B127:B128="","",'starší žačky'!B127:B128)</f>
        <v/>
      </c>
      <c r="H127" s="36" t="str">
        <f>IF('starší žačky'!C127:C128="","",'starší žačky'!C127:C128)</f>
        <v/>
      </c>
      <c r="I127" s="36" t="str">
        <f>IF('starší žačky'!D127:D128="","",'starší žačky'!D127:D128)</f>
        <v/>
      </c>
      <c r="J127" s="16"/>
      <c r="K127" s="38" t="str">
        <f>IF('mladší žáci '!A127:A128="","",'mladší žáci '!A127:A128)</f>
        <v/>
      </c>
      <c r="L127" s="36" t="str">
        <f>IF('mladší žáci '!B127:B128="","",'mladší žáci '!B127:B128)</f>
        <v/>
      </c>
      <c r="M127" s="36" t="str">
        <f>IF('mladší žáci '!C127:C128="","",'mladší žáci '!C127:C128)</f>
        <v/>
      </c>
      <c r="N127" s="36" t="str">
        <f>IF('mladší žáci '!D127:D128="","",'mladší žáci '!D127:D128)</f>
        <v/>
      </c>
      <c r="O127" s="16"/>
      <c r="P127" s="38" t="str">
        <f>IF('mladší žačky'!A127:A128="","",'mladší žačky'!A127:A128)</f>
        <v/>
      </c>
      <c r="Q127" s="36" t="str">
        <f>IF('mladší žačky'!B127:B128="","",'mladší žačky'!B127:B128)</f>
        <v/>
      </c>
      <c r="R127" s="36" t="str">
        <f>IF('mladší žačky'!C127:C128="","",'mladší žačky'!C127:C128)</f>
        <v/>
      </c>
      <c r="S127" s="36" t="str">
        <f>IF('mladší žačky'!D127:D128="","",'mladší žačky'!D127:D128)</f>
        <v/>
      </c>
    </row>
    <row r="128" spans="1:19" ht="8.25" customHeight="1" x14ac:dyDescent="0.3">
      <c r="A128" s="39"/>
      <c r="B128" s="37"/>
      <c r="C128" s="37"/>
      <c r="D128" s="37"/>
      <c r="E128" s="16"/>
      <c r="F128" s="39"/>
      <c r="G128" s="37"/>
      <c r="H128" s="37"/>
      <c r="I128" s="37"/>
      <c r="J128" s="16"/>
      <c r="K128" s="39"/>
      <c r="L128" s="37"/>
      <c r="M128" s="37"/>
      <c r="N128" s="37"/>
      <c r="O128" s="16"/>
      <c r="P128" s="39"/>
      <c r="Q128" s="37"/>
      <c r="R128" s="37"/>
      <c r="S128" s="37"/>
    </row>
    <row r="129" spans="1:19" ht="8.25" customHeight="1" x14ac:dyDescent="0.3">
      <c r="A129" s="38" t="str">
        <f>IF('starší žáci'!A129:A130="","",'starší žáci'!A129:A130)</f>
        <v/>
      </c>
      <c r="B129" s="36" t="str">
        <f>IF('starší žáci'!B129:B130="","",'starší žáci'!B129:B130)</f>
        <v/>
      </c>
      <c r="C129" s="36" t="str">
        <f>IF('starší žáci'!C129:C130="","",'starší žáci'!C129:C130)</f>
        <v/>
      </c>
      <c r="D129" s="36" t="str">
        <f>IF('starší žáci'!D129:D130="","",'starší žáci'!D129:D130)</f>
        <v/>
      </c>
      <c r="E129" s="16"/>
      <c r="F129" s="38" t="str">
        <f>IF('starší žačky'!A129:A130="","",'starší žačky'!A129:A130)</f>
        <v/>
      </c>
      <c r="G129" s="36" t="str">
        <f>IF('starší žačky'!B129:B130="","",'starší žačky'!B129:B130)</f>
        <v/>
      </c>
      <c r="H129" s="36" t="str">
        <f>IF('starší žačky'!C129:C130="","",'starší žačky'!C129:C130)</f>
        <v/>
      </c>
      <c r="I129" s="36" t="str">
        <f>IF('starší žačky'!D129:D130="","",'starší žačky'!D129:D130)</f>
        <v/>
      </c>
      <c r="J129" s="16"/>
      <c r="K129" s="38" t="str">
        <f>IF('mladší žáci '!A129:A130="","",'mladší žáci '!A129:A130)</f>
        <v/>
      </c>
      <c r="L129" s="36" t="str">
        <f>IF('mladší žáci '!B129:B130="","",'mladší žáci '!B129:B130)</f>
        <v/>
      </c>
      <c r="M129" s="36" t="str">
        <f>IF('mladší žáci '!C129:C130="","",'mladší žáci '!C129:C130)</f>
        <v/>
      </c>
      <c r="N129" s="36" t="str">
        <f>IF('mladší žáci '!D129:D130="","",'mladší žáci '!D129:D130)</f>
        <v/>
      </c>
      <c r="O129" s="16"/>
      <c r="P129" s="38" t="str">
        <f>IF('mladší žačky'!A129:A130="","",'mladší žačky'!A129:A130)</f>
        <v/>
      </c>
      <c r="Q129" s="36" t="str">
        <f>IF('mladší žačky'!B129:B130="","",'mladší žačky'!B129:B130)</f>
        <v/>
      </c>
      <c r="R129" s="36" t="str">
        <f>IF('mladší žačky'!C129:C130="","",'mladší žačky'!C129:C130)</f>
        <v/>
      </c>
      <c r="S129" s="36" t="str">
        <f>IF('mladší žačky'!D129:D130="","",'mladší žačky'!D129:D130)</f>
        <v/>
      </c>
    </row>
    <row r="130" spans="1:19" ht="8.25" customHeight="1" x14ac:dyDescent="0.3">
      <c r="A130" s="39"/>
      <c r="B130" s="37"/>
      <c r="C130" s="37"/>
      <c r="D130" s="37"/>
      <c r="E130" s="16"/>
      <c r="F130" s="39"/>
      <c r="G130" s="37"/>
      <c r="H130" s="37"/>
      <c r="I130" s="37"/>
      <c r="J130" s="16"/>
      <c r="K130" s="39"/>
      <c r="L130" s="37"/>
      <c r="M130" s="37"/>
      <c r="N130" s="37"/>
      <c r="O130" s="16"/>
      <c r="P130" s="39"/>
      <c r="Q130" s="37"/>
      <c r="R130" s="37"/>
      <c r="S130" s="37"/>
    </row>
    <row r="131" spans="1:19" ht="8.25" customHeight="1" x14ac:dyDescent="0.3">
      <c r="A131" s="38" t="str">
        <f>IF('starší žáci'!A131:A132="","",'starší žáci'!A131:A132)</f>
        <v/>
      </c>
      <c r="B131" s="36" t="str">
        <f>IF('starší žáci'!B131:B132="","",'starší žáci'!B131:B132)</f>
        <v/>
      </c>
      <c r="C131" s="36" t="str">
        <f>IF('starší žáci'!C131:C132="","",'starší žáci'!C131:C132)</f>
        <v/>
      </c>
      <c r="D131" s="36" t="str">
        <f>IF('starší žáci'!D131:D132="","",'starší žáci'!D131:D132)</f>
        <v/>
      </c>
      <c r="E131" s="16"/>
      <c r="F131" s="38" t="str">
        <f>IF('starší žačky'!A131:A132="","",'starší žačky'!A131:A132)</f>
        <v/>
      </c>
      <c r="G131" s="36" t="str">
        <f>IF('starší žačky'!B131:B132="","",'starší žačky'!B131:B132)</f>
        <v/>
      </c>
      <c r="H131" s="36" t="str">
        <f>IF('starší žačky'!C131:C132="","",'starší žačky'!C131:C132)</f>
        <v/>
      </c>
      <c r="I131" s="36" t="str">
        <f>IF('starší žačky'!D131:D132="","",'starší žačky'!D131:D132)</f>
        <v/>
      </c>
      <c r="J131" s="16"/>
      <c r="K131" s="38" t="str">
        <f>IF('mladší žáci '!A131:A132="","",'mladší žáci '!A131:A132)</f>
        <v/>
      </c>
      <c r="L131" s="36" t="str">
        <f>IF('mladší žáci '!B131:B132="","",'mladší žáci '!B131:B132)</f>
        <v/>
      </c>
      <c r="M131" s="36" t="str">
        <f>IF('mladší žáci '!C131:C132="","",'mladší žáci '!C131:C132)</f>
        <v/>
      </c>
      <c r="N131" s="36" t="str">
        <f>IF('mladší žáci '!D131:D132="","",'mladší žáci '!D131:D132)</f>
        <v/>
      </c>
      <c r="O131" s="16"/>
      <c r="P131" s="38" t="str">
        <f>IF('mladší žačky'!A131:A132="","",'mladší žačky'!A131:A132)</f>
        <v/>
      </c>
      <c r="Q131" s="36" t="str">
        <f>IF('mladší žačky'!B131:B132="","",'mladší žačky'!B131:B132)</f>
        <v/>
      </c>
      <c r="R131" s="36" t="str">
        <f>IF('mladší žačky'!C131:C132="","",'mladší žačky'!C131:C132)</f>
        <v/>
      </c>
      <c r="S131" s="36" t="str">
        <f>IF('mladší žačky'!D131:D132="","",'mladší žačky'!D131:D132)</f>
        <v/>
      </c>
    </row>
    <row r="132" spans="1:19" ht="8.25" customHeight="1" x14ac:dyDescent="0.3">
      <c r="A132" s="39"/>
      <c r="B132" s="37"/>
      <c r="C132" s="37"/>
      <c r="D132" s="37"/>
      <c r="E132" s="16"/>
      <c r="F132" s="39"/>
      <c r="G132" s="37"/>
      <c r="H132" s="37"/>
      <c r="I132" s="37"/>
      <c r="J132" s="16"/>
      <c r="K132" s="39"/>
      <c r="L132" s="37"/>
      <c r="M132" s="37"/>
      <c r="N132" s="37"/>
      <c r="O132" s="16"/>
      <c r="P132" s="39"/>
      <c r="Q132" s="37"/>
      <c r="R132" s="37"/>
      <c r="S132" s="37"/>
    </row>
    <row r="133" spans="1:19" ht="8.25" customHeight="1" x14ac:dyDescent="0.3">
      <c r="A133" s="38" t="str">
        <f>IF('starší žáci'!A133:A134="","",'starší žáci'!A133:A134)</f>
        <v/>
      </c>
      <c r="B133" s="36" t="str">
        <f>IF('starší žáci'!B133:B134="","",'starší žáci'!B133:B134)</f>
        <v/>
      </c>
      <c r="C133" s="36" t="str">
        <f>IF('starší žáci'!C133:C134="","",'starší žáci'!C133:C134)</f>
        <v/>
      </c>
      <c r="D133" s="36" t="str">
        <f>IF('starší žáci'!D133:D134="","",'starší žáci'!D133:D134)</f>
        <v/>
      </c>
      <c r="E133" s="16"/>
      <c r="F133" s="38" t="str">
        <f>IF('starší žačky'!A133:A134="","",'starší žačky'!A133:A134)</f>
        <v/>
      </c>
      <c r="G133" s="36" t="str">
        <f>IF('starší žačky'!B133:B134="","",'starší žačky'!B133:B134)</f>
        <v/>
      </c>
      <c r="H133" s="36" t="str">
        <f>IF('starší žačky'!C133:C134="","",'starší žačky'!C133:C134)</f>
        <v/>
      </c>
      <c r="I133" s="36" t="str">
        <f>IF('starší žačky'!D133:D134="","",'starší žačky'!D133:D134)</f>
        <v/>
      </c>
      <c r="J133" s="16"/>
      <c r="K133" s="38" t="str">
        <f>IF('mladší žáci '!A133:A134="","",'mladší žáci '!A133:A134)</f>
        <v/>
      </c>
      <c r="L133" s="36" t="str">
        <f>IF('mladší žáci '!B133:B134="","",'mladší žáci '!B133:B134)</f>
        <v/>
      </c>
      <c r="M133" s="36" t="str">
        <f>IF('mladší žáci '!C133:C134="","",'mladší žáci '!C133:C134)</f>
        <v/>
      </c>
      <c r="N133" s="36" t="str">
        <f>IF('mladší žáci '!D133:D134="","",'mladší žáci '!D133:D134)</f>
        <v/>
      </c>
      <c r="O133" s="16"/>
      <c r="P133" s="38" t="str">
        <f>IF('mladší žačky'!A133:A134="","",'mladší žačky'!A133:A134)</f>
        <v/>
      </c>
      <c r="Q133" s="36" t="str">
        <f>IF('mladší žačky'!B133:B134="","",'mladší žačky'!B133:B134)</f>
        <v/>
      </c>
      <c r="R133" s="36" t="str">
        <f>IF('mladší žačky'!C133:C134="","",'mladší žačky'!C133:C134)</f>
        <v/>
      </c>
      <c r="S133" s="36" t="str">
        <f>IF('mladší žačky'!D133:D134="","",'mladší žačky'!D133:D134)</f>
        <v/>
      </c>
    </row>
    <row r="134" spans="1:19" ht="8.25" customHeight="1" x14ac:dyDescent="0.3">
      <c r="A134" s="39"/>
      <c r="B134" s="37"/>
      <c r="C134" s="37"/>
      <c r="D134" s="37"/>
      <c r="E134" s="16"/>
      <c r="F134" s="39"/>
      <c r="G134" s="37"/>
      <c r="H134" s="37"/>
      <c r="I134" s="37"/>
      <c r="J134" s="16"/>
      <c r="K134" s="39"/>
      <c r="L134" s="37"/>
      <c r="M134" s="37"/>
      <c r="N134" s="37"/>
      <c r="O134" s="16"/>
      <c r="P134" s="39"/>
      <c r="Q134" s="37"/>
      <c r="R134" s="37"/>
      <c r="S134" s="37"/>
    </row>
    <row r="135" spans="1:19" ht="8.25" customHeight="1" x14ac:dyDescent="0.3">
      <c r="A135" s="38" t="str">
        <f>IF('starší žáci'!A135:A136="","",'starší žáci'!A135:A136)</f>
        <v/>
      </c>
      <c r="B135" s="36" t="str">
        <f>IF('starší žáci'!B135:B136="","",'starší žáci'!B135:B136)</f>
        <v/>
      </c>
      <c r="C135" s="36" t="str">
        <f>IF('starší žáci'!C135:C136="","",'starší žáci'!C135:C136)</f>
        <v/>
      </c>
      <c r="D135" s="36" t="str">
        <f>IF('starší žáci'!D135:D136="","",'starší žáci'!D135:D136)</f>
        <v/>
      </c>
      <c r="E135" s="16"/>
      <c r="F135" s="38" t="str">
        <f>IF('starší žačky'!A135:A136="","",'starší žačky'!A135:A136)</f>
        <v/>
      </c>
      <c r="G135" s="36" t="str">
        <f>IF('starší žačky'!B135:B136="","",'starší žačky'!B135:B136)</f>
        <v/>
      </c>
      <c r="H135" s="36" t="str">
        <f>IF('starší žačky'!C135:C136="","",'starší žačky'!C135:C136)</f>
        <v/>
      </c>
      <c r="I135" s="36" t="str">
        <f>IF('starší žačky'!D135:D136="","",'starší žačky'!D135:D136)</f>
        <v/>
      </c>
      <c r="J135" s="16"/>
      <c r="K135" s="38" t="str">
        <f>IF('mladší žáci '!A135:A136="","",'mladší žáci '!A135:A136)</f>
        <v/>
      </c>
      <c r="L135" s="36" t="str">
        <f>IF('mladší žáci '!B135:B136="","",'mladší žáci '!B135:B136)</f>
        <v/>
      </c>
      <c r="M135" s="36" t="str">
        <f>IF('mladší žáci '!C135:C136="","",'mladší žáci '!C135:C136)</f>
        <v/>
      </c>
      <c r="N135" s="36" t="str">
        <f>IF('mladší žáci '!D135:D136="","",'mladší žáci '!D135:D136)</f>
        <v/>
      </c>
      <c r="O135" s="16"/>
      <c r="P135" s="38" t="str">
        <f>IF('mladší žačky'!A135:A136="","",'mladší žačky'!A135:A136)</f>
        <v/>
      </c>
      <c r="Q135" s="36" t="str">
        <f>IF('mladší žačky'!B135:B136="","",'mladší žačky'!B135:B136)</f>
        <v/>
      </c>
      <c r="R135" s="36" t="str">
        <f>IF('mladší žačky'!C135:C136="","",'mladší žačky'!C135:C136)</f>
        <v/>
      </c>
      <c r="S135" s="36" t="str">
        <f>IF('mladší žačky'!D135:D136="","",'mladší žačky'!D135:D136)</f>
        <v/>
      </c>
    </row>
    <row r="136" spans="1:19" ht="8.25" customHeight="1" x14ac:dyDescent="0.3">
      <c r="A136" s="39"/>
      <c r="B136" s="37"/>
      <c r="C136" s="37"/>
      <c r="D136" s="37"/>
      <c r="E136" s="16"/>
      <c r="F136" s="39"/>
      <c r="G136" s="37"/>
      <c r="H136" s="37"/>
      <c r="I136" s="37"/>
      <c r="J136" s="16"/>
      <c r="K136" s="39"/>
      <c r="L136" s="37"/>
      <c r="M136" s="37"/>
      <c r="N136" s="37"/>
      <c r="O136" s="16"/>
      <c r="P136" s="39"/>
      <c r="Q136" s="37"/>
      <c r="R136" s="37"/>
      <c r="S136" s="37"/>
    </row>
    <row r="137" spans="1:19" ht="8.25" customHeight="1" x14ac:dyDescent="0.3">
      <c r="A137" s="38" t="str">
        <f>IF('starší žáci'!A137:A138="","",'starší žáci'!A137:A138)</f>
        <v/>
      </c>
      <c r="B137" s="36" t="str">
        <f>IF('starší žáci'!B137:B138="","",'starší žáci'!B137:B138)</f>
        <v/>
      </c>
      <c r="C137" s="36" t="str">
        <f>IF('starší žáci'!C137:C138="","",'starší žáci'!C137:C138)</f>
        <v/>
      </c>
      <c r="D137" s="36" t="str">
        <f>IF('starší žáci'!D137:D138="","",'starší žáci'!D137:D138)</f>
        <v/>
      </c>
      <c r="E137" s="16"/>
      <c r="F137" s="38" t="str">
        <f>IF('starší žačky'!A137:A138="","",'starší žačky'!A137:A138)</f>
        <v/>
      </c>
      <c r="G137" s="36" t="str">
        <f>IF('starší žačky'!B137:B138="","",'starší žačky'!B137:B138)</f>
        <v/>
      </c>
      <c r="H137" s="36" t="str">
        <f>IF('starší žačky'!C137:C138="","",'starší žačky'!C137:C138)</f>
        <v/>
      </c>
      <c r="I137" s="36" t="str">
        <f>IF('starší žačky'!D137:D138="","",'starší žačky'!D137:D138)</f>
        <v/>
      </c>
      <c r="J137" s="16"/>
      <c r="K137" s="38" t="str">
        <f>IF('mladší žáci '!A137:A138="","",'mladší žáci '!A137:A138)</f>
        <v/>
      </c>
      <c r="L137" s="36" t="str">
        <f>IF('mladší žáci '!B137:B138="","",'mladší žáci '!B137:B138)</f>
        <v/>
      </c>
      <c r="M137" s="36" t="str">
        <f>IF('mladší žáci '!C137:C138="","",'mladší žáci '!C137:C138)</f>
        <v/>
      </c>
      <c r="N137" s="36" t="str">
        <f>IF('mladší žáci '!D137:D138="","",'mladší žáci '!D137:D138)</f>
        <v/>
      </c>
      <c r="O137" s="16"/>
      <c r="P137" s="38" t="str">
        <f>IF('mladší žačky'!A137:A138="","",'mladší žačky'!A137:A138)</f>
        <v/>
      </c>
      <c r="Q137" s="36" t="str">
        <f>IF('mladší žačky'!B137:B138="","",'mladší žačky'!B137:B138)</f>
        <v/>
      </c>
      <c r="R137" s="36" t="str">
        <f>IF('mladší žačky'!C137:C138="","",'mladší žačky'!C137:C138)</f>
        <v/>
      </c>
      <c r="S137" s="36" t="str">
        <f>IF('mladší žačky'!D137:D138="","",'mladší žačky'!D137:D138)</f>
        <v/>
      </c>
    </row>
    <row r="138" spans="1:19" ht="8.25" customHeight="1" x14ac:dyDescent="0.3">
      <c r="A138" s="39"/>
      <c r="B138" s="37"/>
      <c r="C138" s="37"/>
      <c r="D138" s="37"/>
      <c r="E138" s="16"/>
      <c r="F138" s="39"/>
      <c r="G138" s="37"/>
      <c r="H138" s="37"/>
      <c r="I138" s="37"/>
      <c r="J138" s="16"/>
      <c r="K138" s="39"/>
      <c r="L138" s="37"/>
      <c r="M138" s="37"/>
      <c r="N138" s="37"/>
      <c r="O138" s="16"/>
      <c r="P138" s="39"/>
      <c r="Q138" s="37"/>
      <c r="R138" s="37"/>
      <c r="S138" s="37"/>
    </row>
    <row r="139" spans="1:19" ht="8.25" customHeight="1" x14ac:dyDescent="0.3">
      <c r="A139" s="38" t="str">
        <f>IF('starší žáci'!A139:A140="","",'starší žáci'!A139:A140)</f>
        <v/>
      </c>
      <c r="B139" s="36" t="str">
        <f>IF('starší žáci'!B139:B140="","",'starší žáci'!B139:B140)</f>
        <v/>
      </c>
      <c r="C139" s="36" t="str">
        <f>IF('starší žáci'!C139:C140="","",'starší žáci'!C139:C140)</f>
        <v/>
      </c>
      <c r="D139" s="36" t="str">
        <f>IF('starší žáci'!D139:D140="","",'starší žáci'!D139:D140)</f>
        <v/>
      </c>
      <c r="E139" s="16"/>
      <c r="F139" s="38" t="str">
        <f>IF('starší žačky'!A139:A140="","",'starší žačky'!A139:A140)</f>
        <v/>
      </c>
      <c r="G139" s="36" t="str">
        <f>IF('starší žačky'!B139:B140="","",'starší žačky'!B139:B140)</f>
        <v/>
      </c>
      <c r="H139" s="36" t="str">
        <f>IF('starší žačky'!C139:C140="","",'starší žačky'!C139:C140)</f>
        <v/>
      </c>
      <c r="I139" s="36" t="str">
        <f>IF('starší žačky'!D139:D140="","",'starší žačky'!D139:D140)</f>
        <v/>
      </c>
      <c r="J139" s="16"/>
      <c r="K139" s="38" t="str">
        <f>IF('mladší žáci '!A139:A140="","",'mladší žáci '!A139:A140)</f>
        <v/>
      </c>
      <c r="L139" s="36" t="str">
        <f>IF('mladší žáci '!B139:B140="","",'mladší žáci '!B139:B140)</f>
        <v/>
      </c>
      <c r="M139" s="36" t="str">
        <f>IF('mladší žáci '!C139:C140="","",'mladší žáci '!C139:C140)</f>
        <v/>
      </c>
      <c r="N139" s="36" t="str">
        <f>IF('mladší žáci '!D139:D140="","",'mladší žáci '!D139:D140)</f>
        <v/>
      </c>
      <c r="O139" s="16"/>
      <c r="P139" s="38" t="str">
        <f>IF('mladší žačky'!A139:A140="","",'mladší žačky'!A139:A140)</f>
        <v/>
      </c>
      <c r="Q139" s="36" t="str">
        <f>IF('mladší žačky'!B139:B140="","",'mladší žačky'!B139:B140)</f>
        <v/>
      </c>
      <c r="R139" s="36" t="str">
        <f>IF('mladší žačky'!C139:C140="","",'mladší žačky'!C139:C140)</f>
        <v/>
      </c>
      <c r="S139" s="36" t="str">
        <f>IF('mladší žačky'!D139:D140="","",'mladší žačky'!D139:D140)</f>
        <v/>
      </c>
    </row>
    <row r="140" spans="1:19" ht="8.25" customHeight="1" x14ac:dyDescent="0.3">
      <c r="A140" s="39"/>
      <c r="B140" s="37"/>
      <c r="C140" s="37"/>
      <c r="D140" s="37"/>
      <c r="E140" s="16"/>
      <c r="F140" s="39"/>
      <c r="G140" s="37"/>
      <c r="H140" s="37"/>
      <c r="I140" s="37"/>
      <c r="J140" s="16"/>
      <c r="K140" s="39"/>
      <c r="L140" s="37"/>
      <c r="M140" s="37"/>
      <c r="N140" s="37"/>
      <c r="O140" s="16"/>
      <c r="P140" s="39"/>
      <c r="Q140" s="37"/>
      <c r="R140" s="37"/>
      <c r="S140" s="37"/>
    </row>
    <row r="141" spans="1:19" ht="8.25" customHeight="1" x14ac:dyDescent="0.3">
      <c r="A141" s="38" t="str">
        <f>IF('starší žáci'!A141:A142="","",'starší žáci'!A141:A142)</f>
        <v/>
      </c>
      <c r="B141" s="36" t="str">
        <f>IF('starší žáci'!B141:B142="","",'starší žáci'!B141:B142)</f>
        <v/>
      </c>
      <c r="C141" s="36" t="str">
        <f>IF('starší žáci'!C141:C142="","",'starší žáci'!C141:C142)</f>
        <v/>
      </c>
      <c r="D141" s="36" t="str">
        <f>IF('starší žáci'!D141:D142="","",'starší žáci'!D141:D142)</f>
        <v/>
      </c>
      <c r="E141" s="16"/>
      <c r="F141" s="38" t="str">
        <f>IF('starší žačky'!A141:A142="","",'starší žačky'!A141:A142)</f>
        <v/>
      </c>
      <c r="G141" s="36" t="str">
        <f>IF('starší žačky'!B141:B142="","",'starší žačky'!B141:B142)</f>
        <v/>
      </c>
      <c r="H141" s="36" t="str">
        <f>IF('starší žačky'!C141:C142="","",'starší žačky'!C141:C142)</f>
        <v/>
      </c>
      <c r="I141" s="36" t="str">
        <f>IF('starší žačky'!D141:D142="","",'starší žačky'!D141:D142)</f>
        <v/>
      </c>
      <c r="J141" s="16"/>
      <c r="K141" s="38" t="str">
        <f>IF('mladší žáci '!A141:A142="","",'mladší žáci '!A141:A142)</f>
        <v/>
      </c>
      <c r="L141" s="36" t="str">
        <f>IF('mladší žáci '!B141:B142="","",'mladší žáci '!B141:B142)</f>
        <v/>
      </c>
      <c r="M141" s="36" t="str">
        <f>IF('mladší žáci '!C141:C142="","",'mladší žáci '!C141:C142)</f>
        <v/>
      </c>
      <c r="N141" s="36" t="str">
        <f>IF('mladší žáci '!D141:D142="","",'mladší žáci '!D141:D142)</f>
        <v/>
      </c>
      <c r="O141" s="16"/>
      <c r="P141" s="38" t="str">
        <f>IF('mladší žačky'!A141:A142="","",'mladší žačky'!A141:A142)</f>
        <v/>
      </c>
      <c r="Q141" s="36" t="str">
        <f>IF('mladší žačky'!B141:B142="","",'mladší žačky'!B141:B142)</f>
        <v/>
      </c>
      <c r="R141" s="36" t="str">
        <f>IF('mladší žačky'!C141:C142="","",'mladší žačky'!C141:C142)</f>
        <v/>
      </c>
      <c r="S141" s="36" t="str">
        <f>IF('mladší žačky'!D141:D142="","",'mladší žačky'!D141:D142)</f>
        <v/>
      </c>
    </row>
    <row r="142" spans="1:19" ht="8.25" customHeight="1" x14ac:dyDescent="0.3">
      <c r="A142" s="39"/>
      <c r="B142" s="37"/>
      <c r="C142" s="37"/>
      <c r="D142" s="37"/>
      <c r="E142" s="16"/>
      <c r="F142" s="39"/>
      <c r="G142" s="37"/>
      <c r="H142" s="37"/>
      <c r="I142" s="37"/>
      <c r="J142" s="16"/>
      <c r="K142" s="39"/>
      <c r="L142" s="37"/>
      <c r="M142" s="37"/>
      <c r="N142" s="37"/>
      <c r="O142" s="16"/>
      <c r="P142" s="39"/>
      <c r="Q142" s="37"/>
      <c r="R142" s="37"/>
      <c r="S142" s="37"/>
    </row>
    <row r="143" spans="1:19" ht="8.25" customHeight="1" x14ac:dyDescent="0.3">
      <c r="A143" s="38" t="str">
        <f>IF('starší žáci'!A143:A144="","",'starší žáci'!A143:A144)</f>
        <v/>
      </c>
      <c r="B143" s="36" t="str">
        <f>IF('starší žáci'!B143:B144="","",'starší žáci'!B143:B144)</f>
        <v/>
      </c>
      <c r="C143" s="36" t="str">
        <f>IF('starší žáci'!C143:C144="","",'starší žáci'!C143:C144)</f>
        <v/>
      </c>
      <c r="D143" s="36" t="str">
        <f>IF('starší žáci'!D143:D144="","",'starší žáci'!D143:D144)</f>
        <v/>
      </c>
      <c r="E143" s="16"/>
      <c r="F143" s="38" t="str">
        <f>IF('starší žačky'!A143:A144="","",'starší žačky'!A143:A144)</f>
        <v/>
      </c>
      <c r="G143" s="36" t="str">
        <f>IF('starší žačky'!B143:B144="","",'starší žačky'!B143:B144)</f>
        <v/>
      </c>
      <c r="H143" s="36" t="str">
        <f>IF('starší žačky'!C143:C144="","",'starší žačky'!C143:C144)</f>
        <v/>
      </c>
      <c r="I143" s="36" t="str">
        <f>IF('starší žačky'!D143:D144="","",'starší žačky'!D143:D144)</f>
        <v/>
      </c>
      <c r="J143" s="16"/>
      <c r="K143" s="38" t="str">
        <f>IF('mladší žáci '!A143:A144="","",'mladší žáci '!A143:A144)</f>
        <v/>
      </c>
      <c r="L143" s="36" t="str">
        <f>IF('mladší žáci '!B143:B144="","",'mladší žáci '!B143:B144)</f>
        <v/>
      </c>
      <c r="M143" s="36" t="str">
        <f>IF('mladší žáci '!C143:C144="","",'mladší žáci '!C143:C144)</f>
        <v/>
      </c>
      <c r="N143" s="36" t="str">
        <f>IF('mladší žáci '!D143:D144="","",'mladší žáci '!D143:D144)</f>
        <v/>
      </c>
      <c r="O143" s="16"/>
      <c r="P143" s="38" t="str">
        <f>IF('mladší žačky'!A143:A144="","",'mladší žačky'!A143:A144)</f>
        <v/>
      </c>
      <c r="Q143" s="36" t="str">
        <f>IF('mladší žačky'!B143:B144="","",'mladší žačky'!B143:B144)</f>
        <v/>
      </c>
      <c r="R143" s="36" t="str">
        <f>IF('mladší žačky'!C143:C144="","",'mladší žačky'!C143:C144)</f>
        <v/>
      </c>
      <c r="S143" s="36" t="str">
        <f>IF('mladší žačky'!D143:D144="","",'mladší žačky'!D143:D144)</f>
        <v/>
      </c>
    </row>
    <row r="144" spans="1:19" ht="8.25" customHeight="1" x14ac:dyDescent="0.3">
      <c r="A144" s="39"/>
      <c r="B144" s="37"/>
      <c r="C144" s="37"/>
      <c r="D144" s="37"/>
      <c r="E144" s="16"/>
      <c r="F144" s="39"/>
      <c r="G144" s="37"/>
      <c r="H144" s="37"/>
      <c r="I144" s="37"/>
      <c r="J144" s="16"/>
      <c r="K144" s="39"/>
      <c r="L144" s="37"/>
      <c r="M144" s="37"/>
      <c r="N144" s="37"/>
      <c r="O144" s="16"/>
      <c r="P144" s="39"/>
      <c r="Q144" s="37"/>
      <c r="R144" s="37"/>
      <c r="S144" s="37"/>
    </row>
    <row r="145" spans="1:19" ht="8.25" customHeight="1" x14ac:dyDescent="0.3">
      <c r="A145" s="38" t="str">
        <f>IF('starší žáci'!A145:A146="","",'starší žáci'!A145:A146)</f>
        <v/>
      </c>
      <c r="B145" s="36" t="str">
        <f>IF('starší žáci'!B145:B146="","",'starší žáci'!B145:B146)</f>
        <v/>
      </c>
      <c r="C145" s="36" t="str">
        <f>IF('starší žáci'!C145:C146="","",'starší žáci'!C145:C146)</f>
        <v/>
      </c>
      <c r="D145" s="36" t="str">
        <f>IF('starší žáci'!D145:D146="","",'starší žáci'!D145:D146)</f>
        <v/>
      </c>
      <c r="E145" s="16"/>
      <c r="F145" s="38" t="str">
        <f>IF('starší žačky'!A145:A146="","",'starší žačky'!A145:A146)</f>
        <v/>
      </c>
      <c r="G145" s="36" t="str">
        <f>IF('starší žačky'!B145:B146="","",'starší žačky'!B145:B146)</f>
        <v/>
      </c>
      <c r="H145" s="36" t="str">
        <f>IF('starší žačky'!C145:C146="","",'starší žačky'!C145:C146)</f>
        <v/>
      </c>
      <c r="I145" s="36" t="str">
        <f>IF('starší žačky'!D145:D146="","",'starší žačky'!D145:D146)</f>
        <v/>
      </c>
      <c r="J145" s="16"/>
      <c r="K145" s="38" t="str">
        <f>IF('mladší žáci '!A145:A146="","",'mladší žáci '!A145:A146)</f>
        <v/>
      </c>
      <c r="L145" s="36" t="str">
        <f>IF('mladší žáci '!B145:B146="","",'mladší žáci '!B145:B146)</f>
        <v/>
      </c>
      <c r="M145" s="36" t="str">
        <f>IF('mladší žáci '!C145:C146="","",'mladší žáci '!C145:C146)</f>
        <v/>
      </c>
      <c r="N145" s="36" t="str">
        <f>IF('mladší žáci '!D145:D146="","",'mladší žáci '!D145:D146)</f>
        <v/>
      </c>
      <c r="O145" s="16"/>
      <c r="P145" s="38" t="str">
        <f>IF('mladší žačky'!A145:A146="","",'mladší žačky'!A145:A146)</f>
        <v/>
      </c>
      <c r="Q145" s="36" t="str">
        <f>IF('mladší žačky'!B145:B146="","",'mladší žačky'!B145:B146)</f>
        <v/>
      </c>
      <c r="R145" s="36" t="str">
        <f>IF('mladší žačky'!C145:C146="","",'mladší žačky'!C145:C146)</f>
        <v/>
      </c>
      <c r="S145" s="36" t="str">
        <f>IF('mladší žačky'!D145:D146="","",'mladší žačky'!D145:D146)</f>
        <v/>
      </c>
    </row>
    <row r="146" spans="1:19" ht="8.25" customHeight="1" x14ac:dyDescent="0.3">
      <c r="A146" s="39"/>
      <c r="B146" s="37"/>
      <c r="C146" s="37"/>
      <c r="D146" s="37"/>
      <c r="E146" s="16"/>
      <c r="F146" s="39"/>
      <c r="G146" s="37"/>
      <c r="H146" s="37"/>
      <c r="I146" s="37"/>
      <c r="J146" s="16"/>
      <c r="K146" s="39"/>
      <c r="L146" s="37"/>
      <c r="M146" s="37"/>
      <c r="N146" s="37"/>
      <c r="O146" s="16"/>
      <c r="P146" s="39"/>
      <c r="Q146" s="37"/>
      <c r="R146" s="37"/>
      <c r="S146" s="37"/>
    </row>
    <row r="147" spans="1:19" ht="8.25" customHeight="1" x14ac:dyDescent="0.3">
      <c r="A147" s="38" t="str">
        <f>IF('starší žáci'!A147:A148="","",'starší žáci'!A147:A148)</f>
        <v/>
      </c>
      <c r="B147" s="36" t="str">
        <f>IF('starší žáci'!B147:B148="","",'starší žáci'!B147:B148)</f>
        <v/>
      </c>
      <c r="C147" s="36" t="str">
        <f>IF('starší žáci'!C147:C148="","",'starší žáci'!C147:C148)</f>
        <v/>
      </c>
      <c r="D147" s="36" t="str">
        <f>IF('starší žáci'!D147:D148="","",'starší žáci'!D147:D148)</f>
        <v/>
      </c>
      <c r="E147" s="16"/>
      <c r="F147" s="38" t="str">
        <f>IF('starší žačky'!A147:A148="","",'starší žačky'!A147:A148)</f>
        <v/>
      </c>
      <c r="G147" s="36" t="str">
        <f>IF('starší žačky'!B147:B148="","",'starší žačky'!B147:B148)</f>
        <v/>
      </c>
      <c r="H147" s="36" t="str">
        <f>IF('starší žačky'!C147:C148="","",'starší žačky'!C147:C148)</f>
        <v/>
      </c>
      <c r="I147" s="36" t="str">
        <f>IF('starší žačky'!D147:D148="","",'starší žačky'!D147:D148)</f>
        <v/>
      </c>
      <c r="J147" s="16"/>
      <c r="K147" s="38" t="str">
        <f>IF('mladší žáci '!A147:A148="","",'mladší žáci '!A147:A148)</f>
        <v/>
      </c>
      <c r="L147" s="36" t="str">
        <f>IF('mladší žáci '!B147:B148="","",'mladší žáci '!B147:B148)</f>
        <v/>
      </c>
      <c r="M147" s="36" t="str">
        <f>IF('mladší žáci '!C147:C148="","",'mladší žáci '!C147:C148)</f>
        <v/>
      </c>
      <c r="N147" s="36" t="str">
        <f>IF('mladší žáci '!D147:D148="","",'mladší žáci '!D147:D148)</f>
        <v/>
      </c>
      <c r="O147" s="16"/>
      <c r="P147" s="38" t="str">
        <f>IF('mladší žačky'!A147:A148="","",'mladší žačky'!A147:A148)</f>
        <v/>
      </c>
      <c r="Q147" s="36" t="str">
        <f>IF('mladší žačky'!B147:B148="","",'mladší žačky'!B147:B148)</f>
        <v/>
      </c>
      <c r="R147" s="36" t="str">
        <f>IF('mladší žačky'!C147:C148="","",'mladší žačky'!C147:C148)</f>
        <v/>
      </c>
      <c r="S147" s="36" t="str">
        <f>IF('mladší žačky'!D147:D148="","",'mladší žačky'!D147:D148)</f>
        <v/>
      </c>
    </row>
    <row r="148" spans="1:19" ht="8.25" customHeight="1" x14ac:dyDescent="0.3">
      <c r="A148" s="39"/>
      <c r="B148" s="37"/>
      <c r="C148" s="37"/>
      <c r="D148" s="37"/>
      <c r="E148" s="16"/>
      <c r="F148" s="39"/>
      <c r="G148" s="37"/>
      <c r="H148" s="37"/>
      <c r="I148" s="37"/>
      <c r="J148" s="16"/>
      <c r="K148" s="39"/>
      <c r="L148" s="37"/>
      <c r="M148" s="37"/>
      <c r="N148" s="37"/>
      <c r="O148" s="16"/>
      <c r="P148" s="39"/>
      <c r="Q148" s="37"/>
      <c r="R148" s="37"/>
      <c r="S148" s="37"/>
    </row>
    <row r="149" spans="1:19" ht="8.25" customHeight="1" x14ac:dyDescent="0.3">
      <c r="A149" s="38" t="str">
        <f>IF('starší žáci'!A149:A150="","",'starší žáci'!A149:A150)</f>
        <v/>
      </c>
      <c r="B149" s="36" t="str">
        <f>IF('starší žáci'!B149:B150="","",'starší žáci'!B149:B150)</f>
        <v/>
      </c>
      <c r="C149" s="36" t="str">
        <f>IF('starší žáci'!C149:C150="","",'starší žáci'!C149:C150)</f>
        <v/>
      </c>
      <c r="D149" s="36" t="str">
        <f>IF('starší žáci'!D149:D150="","",'starší žáci'!D149:D150)</f>
        <v/>
      </c>
      <c r="E149" s="16"/>
      <c r="F149" s="38" t="str">
        <f>IF('starší žačky'!A149:A150="","",'starší žačky'!A149:A150)</f>
        <v/>
      </c>
      <c r="G149" s="36" t="str">
        <f>IF('starší žačky'!B149:B150="","",'starší žačky'!B149:B150)</f>
        <v/>
      </c>
      <c r="H149" s="36" t="str">
        <f>IF('starší žačky'!C149:C150="","",'starší žačky'!C149:C150)</f>
        <v/>
      </c>
      <c r="I149" s="36" t="str">
        <f>IF('starší žačky'!D149:D150="","",'starší žačky'!D149:D150)</f>
        <v/>
      </c>
      <c r="J149" s="16"/>
      <c r="K149" s="38" t="str">
        <f>IF('mladší žáci '!A149:A150="","",'mladší žáci '!A149:A150)</f>
        <v/>
      </c>
      <c r="L149" s="36" t="str">
        <f>IF('mladší žáci '!B149:B150="","",'mladší žáci '!B149:B150)</f>
        <v/>
      </c>
      <c r="M149" s="36" t="str">
        <f>IF('mladší žáci '!C149:C150="","",'mladší žáci '!C149:C150)</f>
        <v/>
      </c>
      <c r="N149" s="36" t="str">
        <f>IF('mladší žáci '!D149:D150="","",'mladší žáci '!D149:D150)</f>
        <v/>
      </c>
      <c r="O149" s="16"/>
      <c r="P149" s="38" t="str">
        <f>IF('mladší žačky'!A149:A150="","",'mladší žačky'!A149:A150)</f>
        <v/>
      </c>
      <c r="Q149" s="36" t="str">
        <f>IF('mladší žačky'!B149:B150="","",'mladší žačky'!B149:B150)</f>
        <v/>
      </c>
      <c r="R149" s="36" t="str">
        <f>IF('mladší žačky'!C149:C150="","",'mladší žačky'!C149:C150)</f>
        <v/>
      </c>
      <c r="S149" s="36" t="str">
        <f>IF('mladší žačky'!D149:D150="","",'mladší žačky'!D149:D150)</f>
        <v/>
      </c>
    </row>
    <row r="150" spans="1:19" ht="8.25" customHeight="1" x14ac:dyDescent="0.3">
      <c r="A150" s="39"/>
      <c r="B150" s="37"/>
      <c r="C150" s="37"/>
      <c r="D150" s="37"/>
      <c r="E150" s="16"/>
      <c r="F150" s="39"/>
      <c r="G150" s="37"/>
      <c r="H150" s="37"/>
      <c r="I150" s="37"/>
      <c r="J150" s="16"/>
      <c r="K150" s="39"/>
      <c r="L150" s="37"/>
      <c r="M150" s="37"/>
      <c r="N150" s="37"/>
      <c r="O150" s="16"/>
      <c r="P150" s="39"/>
      <c r="Q150" s="37"/>
      <c r="R150" s="37"/>
      <c r="S150" s="37"/>
    </row>
    <row r="151" spans="1:19" ht="8.25" customHeight="1" x14ac:dyDescent="0.3">
      <c r="A151" s="38" t="str">
        <f>IF('starší žáci'!A151:A152="","",'starší žáci'!A151:A152)</f>
        <v/>
      </c>
      <c r="B151" s="36" t="str">
        <f>IF('starší žáci'!B151:B152="","",'starší žáci'!B151:B152)</f>
        <v/>
      </c>
      <c r="C151" s="36" t="str">
        <f>IF('starší žáci'!C151:C152="","",'starší žáci'!C151:C152)</f>
        <v/>
      </c>
      <c r="D151" s="36" t="str">
        <f>IF('starší žáci'!D151:D152="","",'starší žáci'!D151:D152)</f>
        <v/>
      </c>
      <c r="E151" s="16"/>
      <c r="F151" s="38" t="str">
        <f>IF('starší žačky'!A151:A152="","",'starší žačky'!A151:A152)</f>
        <v/>
      </c>
      <c r="G151" s="36" t="str">
        <f>IF('starší žačky'!B151:B152="","",'starší žačky'!B151:B152)</f>
        <v/>
      </c>
      <c r="H151" s="36" t="str">
        <f>IF('starší žačky'!C151:C152="","",'starší žačky'!C151:C152)</f>
        <v/>
      </c>
      <c r="I151" s="36" t="str">
        <f>IF('starší žačky'!D151:D152="","",'starší žačky'!D151:D152)</f>
        <v/>
      </c>
      <c r="J151" s="16"/>
      <c r="K151" s="38" t="str">
        <f>IF('mladší žáci '!A151:A152="","",'mladší žáci '!A151:A152)</f>
        <v/>
      </c>
      <c r="L151" s="36" t="str">
        <f>IF('mladší žáci '!B151:B152="","",'mladší žáci '!B151:B152)</f>
        <v/>
      </c>
      <c r="M151" s="36" t="str">
        <f>IF('mladší žáci '!C151:C152="","",'mladší žáci '!C151:C152)</f>
        <v/>
      </c>
      <c r="N151" s="36" t="str">
        <f>IF('mladší žáci '!D151:D152="","",'mladší žáci '!D151:D152)</f>
        <v/>
      </c>
      <c r="O151" s="16"/>
      <c r="P151" s="38" t="str">
        <f>IF('mladší žačky'!A151:A152="","",'mladší žačky'!A151:A152)</f>
        <v/>
      </c>
      <c r="Q151" s="36" t="str">
        <f>IF('mladší žačky'!B151:B152="","",'mladší žačky'!B151:B152)</f>
        <v/>
      </c>
      <c r="R151" s="36" t="str">
        <f>IF('mladší žačky'!C151:C152="","",'mladší žačky'!C151:C152)</f>
        <v/>
      </c>
      <c r="S151" s="36" t="str">
        <f>IF('mladší žačky'!D151:D152="","",'mladší žačky'!D151:D152)</f>
        <v/>
      </c>
    </row>
    <row r="152" spans="1:19" ht="8.25" customHeight="1" x14ac:dyDescent="0.3">
      <c r="A152" s="39"/>
      <c r="B152" s="37"/>
      <c r="C152" s="37"/>
      <c r="D152" s="37"/>
      <c r="E152" s="16"/>
      <c r="F152" s="39"/>
      <c r="G152" s="37"/>
      <c r="H152" s="37"/>
      <c r="I152" s="37"/>
      <c r="J152" s="16"/>
      <c r="K152" s="39"/>
      <c r="L152" s="37"/>
      <c r="M152" s="37"/>
      <c r="N152" s="37"/>
      <c r="O152" s="16"/>
      <c r="P152" s="39"/>
      <c r="Q152" s="37"/>
      <c r="R152" s="37"/>
      <c r="S152" s="37"/>
    </row>
    <row r="153" spans="1:19" ht="8.25" customHeight="1" x14ac:dyDescent="0.3">
      <c r="A153" s="38" t="str">
        <f>IF('starší žáci'!A153:A154="","",'starší žáci'!A153:A154)</f>
        <v/>
      </c>
      <c r="B153" s="36" t="str">
        <f>IF('starší žáci'!B153:B154="","",'starší žáci'!B153:B154)</f>
        <v/>
      </c>
      <c r="C153" s="36" t="str">
        <f>IF('starší žáci'!C153:C154="","",'starší žáci'!C153:C154)</f>
        <v/>
      </c>
      <c r="D153" s="36" t="str">
        <f>IF('starší žáci'!D153:D154="","",'starší žáci'!D153:D154)</f>
        <v/>
      </c>
      <c r="E153" s="16"/>
      <c r="F153" s="38" t="str">
        <f>IF('starší žačky'!A153:A154="","",'starší žačky'!A153:A154)</f>
        <v/>
      </c>
      <c r="G153" s="36" t="str">
        <f>IF('starší žačky'!B153:B154="","",'starší žačky'!B153:B154)</f>
        <v/>
      </c>
      <c r="H153" s="36" t="str">
        <f>IF('starší žačky'!C153:C154="","",'starší žačky'!C153:C154)</f>
        <v/>
      </c>
      <c r="I153" s="36" t="str">
        <f>IF('starší žačky'!D153:D154="","",'starší žačky'!D153:D154)</f>
        <v/>
      </c>
      <c r="J153" s="16"/>
      <c r="K153" s="38" t="str">
        <f>IF('mladší žáci '!A153:A154="","",'mladší žáci '!A153:A154)</f>
        <v/>
      </c>
      <c r="L153" s="36" t="str">
        <f>IF('mladší žáci '!B153:B154="","",'mladší žáci '!B153:B154)</f>
        <v/>
      </c>
      <c r="M153" s="36" t="str">
        <f>IF('mladší žáci '!C153:C154="","",'mladší žáci '!C153:C154)</f>
        <v/>
      </c>
      <c r="N153" s="36" t="str">
        <f>IF('mladší žáci '!D153:D154="","",'mladší žáci '!D153:D154)</f>
        <v/>
      </c>
      <c r="O153" s="16"/>
      <c r="P153" s="38" t="str">
        <f>IF('mladší žačky'!A153:A154="","",'mladší žačky'!A153:A154)</f>
        <v/>
      </c>
      <c r="Q153" s="36" t="str">
        <f>IF('mladší žačky'!B153:B154="","",'mladší žačky'!B153:B154)</f>
        <v/>
      </c>
      <c r="R153" s="36" t="str">
        <f>IF('mladší žačky'!C153:C154="","",'mladší žačky'!C153:C154)</f>
        <v/>
      </c>
      <c r="S153" s="36" t="str">
        <f>IF('mladší žačky'!D153:D154="","",'mladší žačky'!D153:D154)</f>
        <v/>
      </c>
    </row>
    <row r="154" spans="1:19" ht="8.25" customHeight="1" x14ac:dyDescent="0.3">
      <c r="A154" s="39"/>
      <c r="B154" s="37"/>
      <c r="C154" s="37"/>
      <c r="D154" s="37"/>
      <c r="E154" s="16"/>
      <c r="F154" s="39"/>
      <c r="G154" s="37"/>
      <c r="H154" s="37"/>
      <c r="I154" s="37"/>
      <c r="J154" s="16"/>
      <c r="K154" s="39"/>
      <c r="L154" s="37"/>
      <c r="M154" s="37"/>
      <c r="N154" s="37"/>
      <c r="O154" s="16"/>
      <c r="P154" s="39"/>
      <c r="Q154" s="37"/>
      <c r="R154" s="37"/>
      <c r="S154" s="37"/>
    </row>
    <row r="155" spans="1:19" ht="8.25" customHeight="1" x14ac:dyDescent="0.3">
      <c r="A155" s="38" t="str">
        <f>IF('starší žáci'!A155:A156="","",'starší žáci'!A155:A156)</f>
        <v/>
      </c>
      <c r="B155" s="36" t="str">
        <f>IF('starší žáci'!B155:B156="","",'starší žáci'!B155:B156)</f>
        <v/>
      </c>
      <c r="C155" s="36" t="str">
        <f>IF('starší žáci'!C155:C156="","",'starší žáci'!C155:C156)</f>
        <v/>
      </c>
      <c r="D155" s="36" t="str">
        <f>IF('starší žáci'!D155:D156="","",'starší žáci'!D155:D156)</f>
        <v/>
      </c>
      <c r="E155" s="16"/>
      <c r="F155" s="38" t="str">
        <f>IF('starší žačky'!A155:A156="","",'starší žačky'!A155:A156)</f>
        <v/>
      </c>
      <c r="G155" s="36" t="str">
        <f>IF('starší žačky'!B155:B156="","",'starší žačky'!B155:B156)</f>
        <v/>
      </c>
      <c r="H155" s="36" t="str">
        <f>IF('starší žačky'!C155:C156="","",'starší žačky'!C155:C156)</f>
        <v/>
      </c>
      <c r="I155" s="36" t="str">
        <f>IF('starší žačky'!D155:D156="","",'starší žačky'!D155:D156)</f>
        <v/>
      </c>
      <c r="J155" s="16"/>
      <c r="K155" s="38" t="str">
        <f>IF('mladší žáci '!A155:A156="","",'mladší žáci '!A155:A156)</f>
        <v/>
      </c>
      <c r="L155" s="36" t="str">
        <f>IF('mladší žáci '!B155:B156="","",'mladší žáci '!B155:B156)</f>
        <v/>
      </c>
      <c r="M155" s="36" t="str">
        <f>IF('mladší žáci '!C155:C156="","",'mladší žáci '!C155:C156)</f>
        <v/>
      </c>
      <c r="N155" s="36" t="str">
        <f>IF('mladší žáci '!D155:D156="","",'mladší žáci '!D155:D156)</f>
        <v/>
      </c>
      <c r="O155" s="16"/>
      <c r="P155" s="38" t="str">
        <f>IF('mladší žačky'!A155:A156="","",'mladší žačky'!A155:A156)</f>
        <v/>
      </c>
      <c r="Q155" s="36" t="str">
        <f>IF('mladší žačky'!B155:B156="","",'mladší žačky'!B155:B156)</f>
        <v/>
      </c>
      <c r="R155" s="36" t="str">
        <f>IF('mladší žačky'!C155:C156="","",'mladší žačky'!C155:C156)</f>
        <v/>
      </c>
      <c r="S155" s="36" t="str">
        <f>IF('mladší žačky'!D155:D156="","",'mladší žačky'!D155:D156)</f>
        <v/>
      </c>
    </row>
    <row r="156" spans="1:19" ht="8.25" customHeight="1" x14ac:dyDescent="0.3">
      <c r="A156" s="39"/>
      <c r="B156" s="37"/>
      <c r="C156" s="37"/>
      <c r="D156" s="37"/>
      <c r="E156" s="16"/>
      <c r="F156" s="39"/>
      <c r="G156" s="37"/>
      <c r="H156" s="37"/>
      <c r="I156" s="37"/>
      <c r="J156" s="16"/>
      <c r="K156" s="39"/>
      <c r="L156" s="37"/>
      <c r="M156" s="37"/>
      <c r="N156" s="37"/>
      <c r="O156" s="16"/>
      <c r="P156" s="39"/>
      <c r="Q156" s="37"/>
      <c r="R156" s="37"/>
      <c r="S156" s="37"/>
    </row>
    <row r="157" spans="1:19" ht="8.25" customHeight="1" x14ac:dyDescent="0.3">
      <c r="A157" s="38" t="str">
        <f>IF('starší žáci'!A157:A158="","",'starší žáci'!A157:A158)</f>
        <v/>
      </c>
      <c r="B157" s="36" t="str">
        <f>IF('starší žáci'!B157:B158="","",'starší žáci'!B157:B158)</f>
        <v/>
      </c>
      <c r="C157" s="36" t="str">
        <f>IF('starší žáci'!C157:C158="","",'starší žáci'!C157:C158)</f>
        <v/>
      </c>
      <c r="D157" s="36" t="str">
        <f>IF('starší žáci'!D157:D158="","",'starší žáci'!D157:D158)</f>
        <v/>
      </c>
      <c r="E157" s="16"/>
      <c r="F157" s="38" t="str">
        <f>IF('starší žačky'!A157:A158="","",'starší žačky'!A157:A158)</f>
        <v/>
      </c>
      <c r="G157" s="36" t="str">
        <f>IF('starší žačky'!B157:B158="","",'starší žačky'!B157:B158)</f>
        <v/>
      </c>
      <c r="H157" s="36" t="str">
        <f>IF('starší žačky'!C157:C158="","",'starší žačky'!C157:C158)</f>
        <v/>
      </c>
      <c r="I157" s="36" t="str">
        <f>IF('starší žačky'!D157:D158="","",'starší žačky'!D157:D158)</f>
        <v/>
      </c>
      <c r="J157" s="16"/>
      <c r="K157" s="38" t="str">
        <f>IF('mladší žáci '!A157:A158="","",'mladší žáci '!A157:A158)</f>
        <v/>
      </c>
      <c r="L157" s="36" t="str">
        <f>IF('mladší žáci '!B157:B158="","",'mladší žáci '!B157:B158)</f>
        <v/>
      </c>
      <c r="M157" s="36" t="str">
        <f>IF('mladší žáci '!C157:C158="","",'mladší žáci '!C157:C158)</f>
        <v/>
      </c>
      <c r="N157" s="36" t="str">
        <f>IF('mladší žáci '!D157:D158="","",'mladší žáci '!D157:D158)</f>
        <v/>
      </c>
      <c r="O157" s="16"/>
      <c r="P157" s="38" t="str">
        <f>IF('mladší žačky'!A157:A158="","",'mladší žačky'!A157:A158)</f>
        <v/>
      </c>
      <c r="Q157" s="36" t="str">
        <f>IF('mladší žačky'!B157:B158="","",'mladší žačky'!B157:B158)</f>
        <v/>
      </c>
      <c r="R157" s="36" t="str">
        <f>IF('mladší žačky'!C157:C158="","",'mladší žačky'!C157:C158)</f>
        <v/>
      </c>
      <c r="S157" s="36" t="str">
        <f>IF('mladší žačky'!D157:D158="","",'mladší žačky'!D157:D158)</f>
        <v/>
      </c>
    </row>
    <row r="158" spans="1:19" ht="8.25" customHeight="1" x14ac:dyDescent="0.3">
      <c r="A158" s="39"/>
      <c r="B158" s="37"/>
      <c r="C158" s="37"/>
      <c r="D158" s="37"/>
      <c r="E158" s="16"/>
      <c r="F158" s="39"/>
      <c r="G158" s="37"/>
      <c r="H158" s="37"/>
      <c r="I158" s="37"/>
      <c r="J158" s="16"/>
      <c r="K158" s="39"/>
      <c r="L158" s="37"/>
      <c r="M158" s="37"/>
      <c r="N158" s="37"/>
      <c r="O158" s="16"/>
      <c r="P158" s="39"/>
      <c r="Q158" s="37"/>
      <c r="R158" s="37"/>
      <c r="S158" s="37"/>
    </row>
    <row r="159" spans="1:19" ht="8.25" customHeight="1" x14ac:dyDescent="0.3">
      <c r="A159" s="38" t="str">
        <f>IF('starší žáci'!A159:A160="","",'starší žáci'!A159:A160)</f>
        <v/>
      </c>
      <c r="B159" s="36" t="str">
        <f>IF('starší žáci'!B159:B160="","",'starší žáci'!B159:B160)</f>
        <v/>
      </c>
      <c r="C159" s="36" t="str">
        <f>IF('starší žáci'!C159:C160="","",'starší žáci'!C159:C160)</f>
        <v/>
      </c>
      <c r="D159" s="36" t="str">
        <f>IF('starší žáci'!D159:D160="","",'starší žáci'!D159:D160)</f>
        <v/>
      </c>
      <c r="E159" s="16"/>
      <c r="F159" s="38" t="str">
        <f>IF('starší žačky'!A159:A160="","",'starší žačky'!A159:A160)</f>
        <v/>
      </c>
      <c r="G159" s="36" t="str">
        <f>IF('starší žačky'!B159:B160="","",'starší žačky'!B159:B160)</f>
        <v/>
      </c>
      <c r="H159" s="36" t="str">
        <f>IF('starší žačky'!C159:C160="","",'starší žačky'!C159:C160)</f>
        <v/>
      </c>
      <c r="I159" s="36" t="str">
        <f>IF('starší žačky'!D159:D160="","",'starší žačky'!D159:D160)</f>
        <v/>
      </c>
      <c r="J159" s="16"/>
      <c r="K159" s="38" t="str">
        <f>IF('mladší žáci '!A159:A160="","",'mladší žáci '!A159:A160)</f>
        <v/>
      </c>
      <c r="L159" s="36" t="str">
        <f>IF('mladší žáci '!B159:B160="","",'mladší žáci '!B159:B160)</f>
        <v/>
      </c>
      <c r="M159" s="36" t="str">
        <f>IF('mladší žáci '!C159:C160="","",'mladší žáci '!C159:C160)</f>
        <v/>
      </c>
      <c r="N159" s="36" t="str">
        <f>IF('mladší žáci '!D159:D160="","",'mladší žáci '!D159:D160)</f>
        <v/>
      </c>
      <c r="O159" s="16"/>
      <c r="P159" s="38" t="str">
        <f>IF('mladší žačky'!A159:A160="","",'mladší žačky'!A159:A160)</f>
        <v/>
      </c>
      <c r="Q159" s="36" t="str">
        <f>IF('mladší žačky'!B159:B160="","",'mladší žačky'!B159:B160)</f>
        <v/>
      </c>
      <c r="R159" s="36" t="str">
        <f>IF('mladší žačky'!C159:C160="","",'mladší žačky'!C159:C160)</f>
        <v/>
      </c>
      <c r="S159" s="36" t="str">
        <f>IF('mladší žačky'!D159:D160="","",'mladší žačky'!D159:D160)</f>
        <v/>
      </c>
    </row>
    <row r="160" spans="1:19" ht="8.25" customHeight="1" x14ac:dyDescent="0.3">
      <c r="A160" s="39"/>
      <c r="B160" s="37"/>
      <c r="C160" s="37"/>
      <c r="D160" s="37"/>
      <c r="E160" s="16"/>
      <c r="F160" s="39"/>
      <c r="G160" s="37"/>
      <c r="H160" s="37"/>
      <c r="I160" s="37"/>
      <c r="J160" s="16"/>
      <c r="K160" s="39"/>
      <c r="L160" s="37"/>
      <c r="M160" s="37"/>
      <c r="N160" s="37"/>
      <c r="O160" s="16"/>
      <c r="P160" s="39"/>
      <c r="Q160" s="37"/>
      <c r="R160" s="37"/>
      <c r="S160" s="37"/>
    </row>
    <row r="161" spans="1:19" ht="8.25" customHeight="1" x14ac:dyDescent="0.3">
      <c r="A161" s="38" t="str">
        <f>IF('starší žáci'!A161:A162="","",'starší žáci'!A161:A162)</f>
        <v/>
      </c>
      <c r="B161" s="36" t="str">
        <f>IF('starší žáci'!B161:B162="","",'starší žáci'!B161:B162)</f>
        <v/>
      </c>
      <c r="C161" s="36" t="str">
        <f>IF('starší žáci'!C161:C162="","",'starší žáci'!C161:C162)</f>
        <v/>
      </c>
      <c r="D161" s="36" t="str">
        <f>IF('starší žáci'!D161:D162="","",'starší žáci'!D161:D162)</f>
        <v/>
      </c>
      <c r="E161" s="16"/>
      <c r="F161" s="38" t="str">
        <f>IF('starší žačky'!A161:A162="","",'starší žačky'!A161:A162)</f>
        <v/>
      </c>
      <c r="G161" s="36" t="str">
        <f>IF('starší žačky'!B161:B162="","",'starší žačky'!B161:B162)</f>
        <v/>
      </c>
      <c r="H161" s="36" t="str">
        <f>IF('starší žačky'!C161:C162="","",'starší žačky'!C161:C162)</f>
        <v/>
      </c>
      <c r="I161" s="36" t="str">
        <f>IF('starší žačky'!D161:D162="","",'starší žačky'!D161:D162)</f>
        <v/>
      </c>
      <c r="J161" s="16"/>
      <c r="K161" s="38" t="str">
        <f>IF('mladší žáci '!A161:A162="","",'mladší žáci '!A161:A162)</f>
        <v/>
      </c>
      <c r="L161" s="36" t="str">
        <f>IF('mladší žáci '!B161:B162="","",'mladší žáci '!B161:B162)</f>
        <v/>
      </c>
      <c r="M161" s="36" t="str">
        <f>IF('mladší žáci '!C161:C162="","",'mladší žáci '!C161:C162)</f>
        <v/>
      </c>
      <c r="N161" s="36" t="str">
        <f>IF('mladší žáci '!D161:D162="","",'mladší žáci '!D161:D162)</f>
        <v/>
      </c>
      <c r="O161" s="16"/>
      <c r="P161" s="38" t="str">
        <f>IF('mladší žačky'!A161:A162="","",'mladší žačky'!A161:A162)</f>
        <v/>
      </c>
      <c r="Q161" s="36" t="str">
        <f>IF('mladší žačky'!B161:B162="","",'mladší žačky'!B161:B162)</f>
        <v/>
      </c>
      <c r="R161" s="36" t="str">
        <f>IF('mladší žačky'!C161:C162="","",'mladší žačky'!C161:C162)</f>
        <v/>
      </c>
      <c r="S161" s="36" t="str">
        <f>IF('mladší žačky'!D161:D162="","",'mladší žačky'!D161:D162)</f>
        <v/>
      </c>
    </row>
    <row r="162" spans="1:19" ht="8.25" customHeight="1" x14ac:dyDescent="0.3">
      <c r="A162" s="39"/>
      <c r="B162" s="37"/>
      <c r="C162" s="37"/>
      <c r="D162" s="37"/>
      <c r="E162" s="16"/>
      <c r="F162" s="39"/>
      <c r="G162" s="37"/>
      <c r="H162" s="37"/>
      <c r="I162" s="37"/>
      <c r="J162" s="16"/>
      <c r="K162" s="39"/>
      <c r="L162" s="37"/>
      <c r="M162" s="37"/>
      <c r="N162" s="37"/>
      <c r="O162" s="16"/>
      <c r="P162" s="39"/>
      <c r="Q162" s="37"/>
      <c r="R162" s="37"/>
      <c r="S162" s="37"/>
    </row>
  </sheetData>
  <mergeCells count="1288">
    <mergeCell ref="P1:P2"/>
    <mergeCell ref="Q1:S1"/>
    <mergeCell ref="A3:A4"/>
    <mergeCell ref="B3:B4"/>
    <mergeCell ref="C3:C4"/>
    <mergeCell ref="D3:D4"/>
    <mergeCell ref="F3:F4"/>
    <mergeCell ref="G3:G4"/>
    <mergeCell ref="H3:H4"/>
    <mergeCell ref="I3:I4"/>
    <mergeCell ref="A1:A2"/>
    <mergeCell ref="B1:D1"/>
    <mergeCell ref="F1:F2"/>
    <mergeCell ref="G1:I1"/>
    <mergeCell ref="K1:K2"/>
    <mergeCell ref="L1:N1"/>
    <mergeCell ref="R5:R6"/>
    <mergeCell ref="S5:S6"/>
    <mergeCell ref="A7:A8"/>
    <mergeCell ref="B7:B8"/>
    <mergeCell ref="C7:C8"/>
    <mergeCell ref="D7:D8"/>
    <mergeCell ref="F7:F8"/>
    <mergeCell ref="G7:G8"/>
    <mergeCell ref="H7:H8"/>
    <mergeCell ref="I7:I8"/>
    <mergeCell ref="K5:K6"/>
    <mergeCell ref="L5:L6"/>
    <mergeCell ref="M5:M6"/>
    <mergeCell ref="N5:N6"/>
    <mergeCell ref="P5:P6"/>
    <mergeCell ref="Q5:Q6"/>
    <mergeCell ref="R3:R4"/>
    <mergeCell ref="S3:S4"/>
    <mergeCell ref="A5:A6"/>
    <mergeCell ref="B5:B6"/>
    <mergeCell ref="C5:C6"/>
    <mergeCell ref="D5:D6"/>
    <mergeCell ref="F5:F6"/>
    <mergeCell ref="G5:G6"/>
    <mergeCell ref="H5:H6"/>
    <mergeCell ref="I5:I6"/>
    <mergeCell ref="K3:K4"/>
    <mergeCell ref="L3:L4"/>
    <mergeCell ref="M3:M4"/>
    <mergeCell ref="N3:N4"/>
    <mergeCell ref="P3:P4"/>
    <mergeCell ref="Q3:Q4"/>
    <mergeCell ref="R9:R10"/>
    <mergeCell ref="S9:S10"/>
    <mergeCell ref="A11:A12"/>
    <mergeCell ref="B11:B12"/>
    <mergeCell ref="C11:C12"/>
    <mergeCell ref="D11:D12"/>
    <mergeCell ref="F11:F12"/>
    <mergeCell ref="G11:G12"/>
    <mergeCell ref="H11:H12"/>
    <mergeCell ref="I11:I12"/>
    <mergeCell ref="K9:K10"/>
    <mergeCell ref="L9:L10"/>
    <mergeCell ref="M9:M10"/>
    <mergeCell ref="N9:N10"/>
    <mergeCell ref="P9:P10"/>
    <mergeCell ref="Q9:Q10"/>
    <mergeCell ref="R7:R8"/>
    <mergeCell ref="S7:S8"/>
    <mergeCell ref="A9:A10"/>
    <mergeCell ref="B9:B10"/>
    <mergeCell ref="C9:C10"/>
    <mergeCell ref="D9:D10"/>
    <mergeCell ref="F9:F10"/>
    <mergeCell ref="G9:G10"/>
    <mergeCell ref="H9:H10"/>
    <mergeCell ref="I9:I10"/>
    <mergeCell ref="K7:K8"/>
    <mergeCell ref="L7:L8"/>
    <mergeCell ref="M7:M8"/>
    <mergeCell ref="N7:N8"/>
    <mergeCell ref="P7:P8"/>
    <mergeCell ref="Q7:Q8"/>
    <mergeCell ref="R13:R14"/>
    <mergeCell ref="S13:S14"/>
    <mergeCell ref="A15:A16"/>
    <mergeCell ref="B15:B16"/>
    <mergeCell ref="C15:C16"/>
    <mergeCell ref="D15:D16"/>
    <mergeCell ref="F15:F16"/>
    <mergeCell ref="G15:G16"/>
    <mergeCell ref="H15:H16"/>
    <mergeCell ref="I15:I16"/>
    <mergeCell ref="K13:K14"/>
    <mergeCell ref="L13:L14"/>
    <mergeCell ref="M13:M14"/>
    <mergeCell ref="N13:N14"/>
    <mergeCell ref="P13:P14"/>
    <mergeCell ref="Q13:Q14"/>
    <mergeCell ref="R11:R12"/>
    <mergeCell ref="S11:S12"/>
    <mergeCell ref="A13:A14"/>
    <mergeCell ref="B13:B14"/>
    <mergeCell ref="C13:C14"/>
    <mergeCell ref="D13:D14"/>
    <mergeCell ref="F13:F14"/>
    <mergeCell ref="G13:G14"/>
    <mergeCell ref="H13:H14"/>
    <mergeCell ref="I13:I14"/>
    <mergeCell ref="K11:K12"/>
    <mergeCell ref="L11:L12"/>
    <mergeCell ref="M11:M12"/>
    <mergeCell ref="N11:N12"/>
    <mergeCell ref="P11:P12"/>
    <mergeCell ref="Q11:Q12"/>
    <mergeCell ref="R17:R18"/>
    <mergeCell ref="S17:S18"/>
    <mergeCell ref="A19:A20"/>
    <mergeCell ref="B19:B20"/>
    <mergeCell ref="C19:C20"/>
    <mergeCell ref="D19:D20"/>
    <mergeCell ref="F19:F20"/>
    <mergeCell ref="G19:G20"/>
    <mergeCell ref="H19:H20"/>
    <mergeCell ref="I19:I20"/>
    <mergeCell ref="K17:K18"/>
    <mergeCell ref="L17:L18"/>
    <mergeCell ref="M17:M18"/>
    <mergeCell ref="N17:N18"/>
    <mergeCell ref="P17:P18"/>
    <mergeCell ref="Q17:Q18"/>
    <mergeCell ref="R15:R16"/>
    <mergeCell ref="S15:S16"/>
    <mergeCell ref="A17:A18"/>
    <mergeCell ref="B17:B18"/>
    <mergeCell ref="C17:C18"/>
    <mergeCell ref="D17:D18"/>
    <mergeCell ref="F17:F18"/>
    <mergeCell ref="G17:G18"/>
    <mergeCell ref="H17:H18"/>
    <mergeCell ref="I17:I18"/>
    <mergeCell ref="K15:K16"/>
    <mergeCell ref="L15:L16"/>
    <mergeCell ref="M15:M16"/>
    <mergeCell ref="N15:N16"/>
    <mergeCell ref="P15:P16"/>
    <mergeCell ref="Q15:Q16"/>
    <mergeCell ref="R21:R22"/>
    <mergeCell ref="S21:S22"/>
    <mergeCell ref="A23:A24"/>
    <mergeCell ref="B23:B24"/>
    <mergeCell ref="C23:C24"/>
    <mergeCell ref="D23:D24"/>
    <mergeCell ref="F23:F24"/>
    <mergeCell ref="G23:G24"/>
    <mergeCell ref="H23:H24"/>
    <mergeCell ref="I23:I24"/>
    <mergeCell ref="K21:K22"/>
    <mergeCell ref="L21:L22"/>
    <mergeCell ref="M21:M22"/>
    <mergeCell ref="N21:N22"/>
    <mergeCell ref="P21:P22"/>
    <mergeCell ref="Q21:Q22"/>
    <mergeCell ref="R19:R20"/>
    <mergeCell ref="S19:S20"/>
    <mergeCell ref="A21:A22"/>
    <mergeCell ref="B21:B22"/>
    <mergeCell ref="C21:C22"/>
    <mergeCell ref="D21:D22"/>
    <mergeCell ref="F21:F22"/>
    <mergeCell ref="G21:G22"/>
    <mergeCell ref="H21:H22"/>
    <mergeCell ref="I21:I22"/>
    <mergeCell ref="K19:K20"/>
    <mergeCell ref="L19:L20"/>
    <mergeCell ref="M19:M20"/>
    <mergeCell ref="N19:N20"/>
    <mergeCell ref="P19:P20"/>
    <mergeCell ref="Q19:Q20"/>
    <mergeCell ref="R25:R26"/>
    <mergeCell ref="S25:S26"/>
    <mergeCell ref="A27:A28"/>
    <mergeCell ref="B27:B28"/>
    <mergeCell ref="C27:C28"/>
    <mergeCell ref="D27:D28"/>
    <mergeCell ref="F27:F28"/>
    <mergeCell ref="G27:G28"/>
    <mergeCell ref="H27:H28"/>
    <mergeCell ref="I27:I28"/>
    <mergeCell ref="K25:K26"/>
    <mergeCell ref="L25:L26"/>
    <mergeCell ref="M25:M26"/>
    <mergeCell ref="N25:N26"/>
    <mergeCell ref="P25:P26"/>
    <mergeCell ref="Q25:Q26"/>
    <mergeCell ref="R23:R24"/>
    <mergeCell ref="S23:S24"/>
    <mergeCell ref="A25:A26"/>
    <mergeCell ref="B25:B26"/>
    <mergeCell ref="C25:C26"/>
    <mergeCell ref="D25:D26"/>
    <mergeCell ref="F25:F26"/>
    <mergeCell ref="G25:G26"/>
    <mergeCell ref="H25:H26"/>
    <mergeCell ref="I25:I26"/>
    <mergeCell ref="K23:K24"/>
    <mergeCell ref="L23:L24"/>
    <mergeCell ref="M23:M24"/>
    <mergeCell ref="N23:N24"/>
    <mergeCell ref="P23:P24"/>
    <mergeCell ref="Q23:Q24"/>
    <mergeCell ref="R29:R30"/>
    <mergeCell ref="S29:S30"/>
    <mergeCell ref="A31:A32"/>
    <mergeCell ref="B31:B32"/>
    <mergeCell ref="C31:C32"/>
    <mergeCell ref="D31:D32"/>
    <mergeCell ref="F31:F32"/>
    <mergeCell ref="G31:G32"/>
    <mergeCell ref="H31:H32"/>
    <mergeCell ref="I31:I32"/>
    <mergeCell ref="K29:K30"/>
    <mergeCell ref="L29:L30"/>
    <mergeCell ref="M29:M30"/>
    <mergeCell ref="N29:N30"/>
    <mergeCell ref="P29:P30"/>
    <mergeCell ref="Q29:Q30"/>
    <mergeCell ref="R27:R28"/>
    <mergeCell ref="S27:S28"/>
    <mergeCell ref="A29:A30"/>
    <mergeCell ref="B29:B30"/>
    <mergeCell ref="C29:C30"/>
    <mergeCell ref="D29:D30"/>
    <mergeCell ref="F29:F30"/>
    <mergeCell ref="G29:G30"/>
    <mergeCell ref="H29:H30"/>
    <mergeCell ref="I29:I30"/>
    <mergeCell ref="K27:K28"/>
    <mergeCell ref="L27:L28"/>
    <mergeCell ref="M27:M28"/>
    <mergeCell ref="N27:N28"/>
    <mergeCell ref="P27:P28"/>
    <mergeCell ref="Q27:Q28"/>
    <mergeCell ref="R33:R34"/>
    <mergeCell ref="S33:S34"/>
    <mergeCell ref="A35:A36"/>
    <mergeCell ref="B35:B36"/>
    <mergeCell ref="C35:C36"/>
    <mergeCell ref="D35:D36"/>
    <mergeCell ref="F35:F36"/>
    <mergeCell ref="G35:G36"/>
    <mergeCell ref="H35:H36"/>
    <mergeCell ref="I35:I36"/>
    <mergeCell ref="K33:K34"/>
    <mergeCell ref="L33:L34"/>
    <mergeCell ref="M33:M34"/>
    <mergeCell ref="N33:N34"/>
    <mergeCell ref="P33:P34"/>
    <mergeCell ref="Q33:Q34"/>
    <mergeCell ref="R31:R32"/>
    <mergeCell ref="S31:S32"/>
    <mergeCell ref="A33:A34"/>
    <mergeCell ref="B33:B34"/>
    <mergeCell ref="C33:C34"/>
    <mergeCell ref="D33:D34"/>
    <mergeCell ref="F33:F34"/>
    <mergeCell ref="G33:G34"/>
    <mergeCell ref="H33:H34"/>
    <mergeCell ref="I33:I34"/>
    <mergeCell ref="K31:K32"/>
    <mergeCell ref="L31:L32"/>
    <mergeCell ref="M31:M32"/>
    <mergeCell ref="N31:N32"/>
    <mergeCell ref="P31:P32"/>
    <mergeCell ref="Q31:Q32"/>
    <mergeCell ref="R37:R38"/>
    <mergeCell ref="S37:S38"/>
    <mergeCell ref="A39:A40"/>
    <mergeCell ref="B39:B40"/>
    <mergeCell ref="C39:C40"/>
    <mergeCell ref="D39:D40"/>
    <mergeCell ref="F39:F40"/>
    <mergeCell ref="G39:G40"/>
    <mergeCell ref="H39:H40"/>
    <mergeCell ref="I39:I40"/>
    <mergeCell ref="K37:K38"/>
    <mergeCell ref="L37:L38"/>
    <mergeCell ref="M37:M38"/>
    <mergeCell ref="N37:N38"/>
    <mergeCell ref="P37:P38"/>
    <mergeCell ref="Q37:Q38"/>
    <mergeCell ref="R35:R36"/>
    <mergeCell ref="S35:S36"/>
    <mergeCell ref="A37:A38"/>
    <mergeCell ref="B37:B38"/>
    <mergeCell ref="C37:C38"/>
    <mergeCell ref="D37:D38"/>
    <mergeCell ref="F37:F38"/>
    <mergeCell ref="G37:G38"/>
    <mergeCell ref="H37:H38"/>
    <mergeCell ref="I37:I38"/>
    <mergeCell ref="K35:K36"/>
    <mergeCell ref="L35:L36"/>
    <mergeCell ref="M35:M36"/>
    <mergeCell ref="N35:N36"/>
    <mergeCell ref="P35:P36"/>
    <mergeCell ref="Q35:Q36"/>
    <mergeCell ref="R41:R42"/>
    <mergeCell ref="S41:S42"/>
    <mergeCell ref="A43:A44"/>
    <mergeCell ref="B43:B44"/>
    <mergeCell ref="C43:C44"/>
    <mergeCell ref="D43:D44"/>
    <mergeCell ref="F43:F44"/>
    <mergeCell ref="G43:G44"/>
    <mergeCell ref="H43:H44"/>
    <mergeCell ref="I43:I44"/>
    <mergeCell ref="K41:K42"/>
    <mergeCell ref="L41:L42"/>
    <mergeCell ref="M41:M42"/>
    <mergeCell ref="N41:N42"/>
    <mergeCell ref="P41:P42"/>
    <mergeCell ref="Q41:Q42"/>
    <mergeCell ref="R39:R40"/>
    <mergeCell ref="S39:S40"/>
    <mergeCell ref="A41:A42"/>
    <mergeCell ref="B41:B42"/>
    <mergeCell ref="C41:C42"/>
    <mergeCell ref="D41:D42"/>
    <mergeCell ref="F41:F42"/>
    <mergeCell ref="G41:G42"/>
    <mergeCell ref="H41:H42"/>
    <mergeCell ref="I41:I42"/>
    <mergeCell ref="K39:K40"/>
    <mergeCell ref="L39:L40"/>
    <mergeCell ref="M39:M40"/>
    <mergeCell ref="N39:N40"/>
    <mergeCell ref="P39:P40"/>
    <mergeCell ref="Q39:Q40"/>
    <mergeCell ref="R45:R46"/>
    <mergeCell ref="S45:S46"/>
    <mergeCell ref="A47:A48"/>
    <mergeCell ref="B47:B48"/>
    <mergeCell ref="C47:C48"/>
    <mergeCell ref="D47:D48"/>
    <mergeCell ref="F47:F48"/>
    <mergeCell ref="G47:G48"/>
    <mergeCell ref="H47:H48"/>
    <mergeCell ref="I47:I48"/>
    <mergeCell ref="K45:K46"/>
    <mergeCell ref="L45:L46"/>
    <mergeCell ref="M45:M46"/>
    <mergeCell ref="N45:N46"/>
    <mergeCell ref="P45:P46"/>
    <mergeCell ref="Q45:Q46"/>
    <mergeCell ref="R43:R44"/>
    <mergeCell ref="S43:S44"/>
    <mergeCell ref="A45:A46"/>
    <mergeCell ref="B45:B46"/>
    <mergeCell ref="C45:C46"/>
    <mergeCell ref="D45:D46"/>
    <mergeCell ref="F45:F46"/>
    <mergeCell ref="G45:G46"/>
    <mergeCell ref="H45:H46"/>
    <mergeCell ref="I45:I46"/>
    <mergeCell ref="K43:K44"/>
    <mergeCell ref="L43:L44"/>
    <mergeCell ref="M43:M44"/>
    <mergeCell ref="N43:N44"/>
    <mergeCell ref="P43:P44"/>
    <mergeCell ref="Q43:Q44"/>
    <mergeCell ref="R49:R50"/>
    <mergeCell ref="S49:S50"/>
    <mergeCell ref="A51:A52"/>
    <mergeCell ref="B51:B52"/>
    <mergeCell ref="C51:C52"/>
    <mergeCell ref="D51:D52"/>
    <mergeCell ref="F51:F52"/>
    <mergeCell ref="G51:G52"/>
    <mergeCell ref="H51:H52"/>
    <mergeCell ref="I51:I52"/>
    <mergeCell ref="K49:K50"/>
    <mergeCell ref="L49:L50"/>
    <mergeCell ref="M49:M50"/>
    <mergeCell ref="N49:N50"/>
    <mergeCell ref="P49:P50"/>
    <mergeCell ref="Q49:Q50"/>
    <mergeCell ref="R47:R48"/>
    <mergeCell ref="S47:S48"/>
    <mergeCell ref="A49:A50"/>
    <mergeCell ref="B49:B50"/>
    <mergeCell ref="C49:C50"/>
    <mergeCell ref="D49:D50"/>
    <mergeCell ref="F49:F50"/>
    <mergeCell ref="G49:G50"/>
    <mergeCell ref="H49:H50"/>
    <mergeCell ref="I49:I50"/>
    <mergeCell ref="K47:K48"/>
    <mergeCell ref="L47:L48"/>
    <mergeCell ref="M47:M48"/>
    <mergeCell ref="N47:N48"/>
    <mergeCell ref="P47:P48"/>
    <mergeCell ref="Q47:Q48"/>
    <mergeCell ref="R53:R54"/>
    <mergeCell ref="S53:S54"/>
    <mergeCell ref="A55:A56"/>
    <mergeCell ref="B55:B56"/>
    <mergeCell ref="C55:C56"/>
    <mergeCell ref="D55:D56"/>
    <mergeCell ref="F55:F56"/>
    <mergeCell ref="G55:G56"/>
    <mergeCell ref="H55:H56"/>
    <mergeCell ref="I55:I56"/>
    <mergeCell ref="K53:K54"/>
    <mergeCell ref="L53:L54"/>
    <mergeCell ref="M53:M54"/>
    <mergeCell ref="N53:N54"/>
    <mergeCell ref="P53:P54"/>
    <mergeCell ref="Q53:Q54"/>
    <mergeCell ref="R51:R52"/>
    <mergeCell ref="S51:S52"/>
    <mergeCell ref="A53:A54"/>
    <mergeCell ref="B53:B54"/>
    <mergeCell ref="C53:C54"/>
    <mergeCell ref="D53:D54"/>
    <mergeCell ref="F53:F54"/>
    <mergeCell ref="G53:G54"/>
    <mergeCell ref="H53:H54"/>
    <mergeCell ref="I53:I54"/>
    <mergeCell ref="K51:K52"/>
    <mergeCell ref="L51:L52"/>
    <mergeCell ref="M51:M52"/>
    <mergeCell ref="N51:N52"/>
    <mergeCell ref="P51:P52"/>
    <mergeCell ref="Q51:Q52"/>
    <mergeCell ref="R57:R58"/>
    <mergeCell ref="S57:S58"/>
    <mergeCell ref="A59:A60"/>
    <mergeCell ref="B59:B60"/>
    <mergeCell ref="C59:C60"/>
    <mergeCell ref="D59:D60"/>
    <mergeCell ref="F59:F60"/>
    <mergeCell ref="G59:G60"/>
    <mergeCell ref="H59:H60"/>
    <mergeCell ref="I59:I60"/>
    <mergeCell ref="K57:K58"/>
    <mergeCell ref="L57:L58"/>
    <mergeCell ref="M57:M58"/>
    <mergeCell ref="N57:N58"/>
    <mergeCell ref="P57:P58"/>
    <mergeCell ref="Q57:Q58"/>
    <mergeCell ref="R55:R56"/>
    <mergeCell ref="S55:S56"/>
    <mergeCell ref="A57:A58"/>
    <mergeCell ref="B57:B58"/>
    <mergeCell ref="C57:C58"/>
    <mergeCell ref="D57:D58"/>
    <mergeCell ref="F57:F58"/>
    <mergeCell ref="G57:G58"/>
    <mergeCell ref="H57:H58"/>
    <mergeCell ref="I57:I58"/>
    <mergeCell ref="K55:K56"/>
    <mergeCell ref="L55:L56"/>
    <mergeCell ref="M55:M56"/>
    <mergeCell ref="N55:N56"/>
    <mergeCell ref="P55:P56"/>
    <mergeCell ref="Q55:Q56"/>
    <mergeCell ref="R61:R62"/>
    <mergeCell ref="S61:S62"/>
    <mergeCell ref="A63:A64"/>
    <mergeCell ref="B63:B64"/>
    <mergeCell ref="C63:C64"/>
    <mergeCell ref="D63:D64"/>
    <mergeCell ref="F63:F64"/>
    <mergeCell ref="G63:G64"/>
    <mergeCell ref="H63:H64"/>
    <mergeCell ref="I63:I64"/>
    <mergeCell ref="K61:K62"/>
    <mergeCell ref="L61:L62"/>
    <mergeCell ref="M61:M62"/>
    <mergeCell ref="N61:N62"/>
    <mergeCell ref="P61:P62"/>
    <mergeCell ref="Q61:Q62"/>
    <mergeCell ref="R59:R60"/>
    <mergeCell ref="S59:S60"/>
    <mergeCell ref="A61:A62"/>
    <mergeCell ref="B61:B62"/>
    <mergeCell ref="C61:C62"/>
    <mergeCell ref="D61:D62"/>
    <mergeCell ref="F61:F62"/>
    <mergeCell ref="G61:G62"/>
    <mergeCell ref="H61:H62"/>
    <mergeCell ref="I61:I62"/>
    <mergeCell ref="K59:K60"/>
    <mergeCell ref="L59:L60"/>
    <mergeCell ref="M59:M60"/>
    <mergeCell ref="N59:N60"/>
    <mergeCell ref="P59:P60"/>
    <mergeCell ref="Q59:Q60"/>
    <mergeCell ref="R65:R66"/>
    <mergeCell ref="S65:S66"/>
    <mergeCell ref="A67:A68"/>
    <mergeCell ref="B67:B68"/>
    <mergeCell ref="C67:C68"/>
    <mergeCell ref="D67:D68"/>
    <mergeCell ref="F67:F68"/>
    <mergeCell ref="G67:G68"/>
    <mergeCell ref="H67:H68"/>
    <mergeCell ref="I67:I68"/>
    <mergeCell ref="K65:K66"/>
    <mergeCell ref="L65:L66"/>
    <mergeCell ref="M65:M66"/>
    <mergeCell ref="N65:N66"/>
    <mergeCell ref="P65:P66"/>
    <mergeCell ref="Q65:Q66"/>
    <mergeCell ref="R63:R64"/>
    <mergeCell ref="S63:S64"/>
    <mergeCell ref="A65:A66"/>
    <mergeCell ref="B65:B66"/>
    <mergeCell ref="C65:C66"/>
    <mergeCell ref="D65:D66"/>
    <mergeCell ref="F65:F66"/>
    <mergeCell ref="G65:G66"/>
    <mergeCell ref="H65:H66"/>
    <mergeCell ref="I65:I66"/>
    <mergeCell ref="K63:K64"/>
    <mergeCell ref="L63:L64"/>
    <mergeCell ref="M63:M64"/>
    <mergeCell ref="N63:N64"/>
    <mergeCell ref="P63:P64"/>
    <mergeCell ref="Q63:Q64"/>
    <mergeCell ref="R69:R70"/>
    <mergeCell ref="S69:S70"/>
    <mergeCell ref="A71:A72"/>
    <mergeCell ref="B71:B72"/>
    <mergeCell ref="C71:C72"/>
    <mergeCell ref="D71:D72"/>
    <mergeCell ref="F71:F72"/>
    <mergeCell ref="G71:G72"/>
    <mergeCell ref="H71:H72"/>
    <mergeCell ref="I71:I72"/>
    <mergeCell ref="K69:K70"/>
    <mergeCell ref="L69:L70"/>
    <mergeCell ref="M69:M70"/>
    <mergeCell ref="N69:N70"/>
    <mergeCell ref="P69:P70"/>
    <mergeCell ref="Q69:Q70"/>
    <mergeCell ref="R67:R68"/>
    <mergeCell ref="S67:S68"/>
    <mergeCell ref="A69:A70"/>
    <mergeCell ref="B69:B70"/>
    <mergeCell ref="C69:C70"/>
    <mergeCell ref="D69:D70"/>
    <mergeCell ref="F69:F70"/>
    <mergeCell ref="G69:G70"/>
    <mergeCell ref="H69:H70"/>
    <mergeCell ref="I69:I70"/>
    <mergeCell ref="K67:K68"/>
    <mergeCell ref="L67:L68"/>
    <mergeCell ref="M67:M68"/>
    <mergeCell ref="N67:N68"/>
    <mergeCell ref="P67:P68"/>
    <mergeCell ref="Q67:Q68"/>
    <mergeCell ref="R73:R74"/>
    <mergeCell ref="S73:S74"/>
    <mergeCell ref="A75:A76"/>
    <mergeCell ref="B75:B76"/>
    <mergeCell ref="C75:C76"/>
    <mergeCell ref="D75:D76"/>
    <mergeCell ref="F75:F76"/>
    <mergeCell ref="G75:G76"/>
    <mergeCell ref="H75:H76"/>
    <mergeCell ref="I75:I76"/>
    <mergeCell ref="K73:K74"/>
    <mergeCell ref="L73:L74"/>
    <mergeCell ref="M73:M74"/>
    <mergeCell ref="N73:N74"/>
    <mergeCell ref="P73:P74"/>
    <mergeCell ref="Q73:Q74"/>
    <mergeCell ref="R71:R72"/>
    <mergeCell ref="S71:S72"/>
    <mergeCell ref="A73:A74"/>
    <mergeCell ref="B73:B74"/>
    <mergeCell ref="C73:C74"/>
    <mergeCell ref="D73:D74"/>
    <mergeCell ref="F73:F74"/>
    <mergeCell ref="G73:G74"/>
    <mergeCell ref="H73:H74"/>
    <mergeCell ref="I73:I74"/>
    <mergeCell ref="K71:K72"/>
    <mergeCell ref="L71:L72"/>
    <mergeCell ref="M71:M72"/>
    <mergeCell ref="N71:N72"/>
    <mergeCell ref="P71:P72"/>
    <mergeCell ref="Q71:Q72"/>
    <mergeCell ref="R77:R78"/>
    <mergeCell ref="S77:S78"/>
    <mergeCell ref="A79:A80"/>
    <mergeCell ref="B79:B80"/>
    <mergeCell ref="C79:C80"/>
    <mergeCell ref="D79:D80"/>
    <mergeCell ref="F79:F80"/>
    <mergeCell ref="G79:G80"/>
    <mergeCell ref="H79:H80"/>
    <mergeCell ref="I79:I80"/>
    <mergeCell ref="K77:K78"/>
    <mergeCell ref="L77:L78"/>
    <mergeCell ref="M77:M78"/>
    <mergeCell ref="N77:N78"/>
    <mergeCell ref="P77:P78"/>
    <mergeCell ref="Q77:Q78"/>
    <mergeCell ref="R75:R76"/>
    <mergeCell ref="S75:S76"/>
    <mergeCell ref="A77:A78"/>
    <mergeCell ref="B77:B78"/>
    <mergeCell ref="C77:C78"/>
    <mergeCell ref="D77:D78"/>
    <mergeCell ref="F77:F78"/>
    <mergeCell ref="G77:G78"/>
    <mergeCell ref="H77:H78"/>
    <mergeCell ref="I77:I78"/>
    <mergeCell ref="K75:K76"/>
    <mergeCell ref="L75:L76"/>
    <mergeCell ref="M75:M76"/>
    <mergeCell ref="N75:N76"/>
    <mergeCell ref="P75:P76"/>
    <mergeCell ref="Q75:Q76"/>
    <mergeCell ref="R81:R82"/>
    <mergeCell ref="S81:S82"/>
    <mergeCell ref="A83:A84"/>
    <mergeCell ref="B83:B84"/>
    <mergeCell ref="C83:C84"/>
    <mergeCell ref="D83:D84"/>
    <mergeCell ref="F83:F84"/>
    <mergeCell ref="G83:G84"/>
    <mergeCell ref="H83:H84"/>
    <mergeCell ref="I83:I84"/>
    <mergeCell ref="K81:K82"/>
    <mergeCell ref="L81:L82"/>
    <mergeCell ref="M81:M82"/>
    <mergeCell ref="N81:N82"/>
    <mergeCell ref="P81:P82"/>
    <mergeCell ref="Q81:Q82"/>
    <mergeCell ref="R79:R80"/>
    <mergeCell ref="S79:S80"/>
    <mergeCell ref="A81:A82"/>
    <mergeCell ref="B81:B82"/>
    <mergeCell ref="C81:C82"/>
    <mergeCell ref="D81:D82"/>
    <mergeCell ref="F81:F82"/>
    <mergeCell ref="G81:G82"/>
    <mergeCell ref="H81:H82"/>
    <mergeCell ref="I81:I82"/>
    <mergeCell ref="K79:K80"/>
    <mergeCell ref="L79:L80"/>
    <mergeCell ref="M79:M80"/>
    <mergeCell ref="N79:N80"/>
    <mergeCell ref="P79:P80"/>
    <mergeCell ref="Q79:Q80"/>
    <mergeCell ref="R85:R86"/>
    <mergeCell ref="S85:S86"/>
    <mergeCell ref="A87:A88"/>
    <mergeCell ref="B87:B88"/>
    <mergeCell ref="C87:C88"/>
    <mergeCell ref="D87:D88"/>
    <mergeCell ref="F87:F88"/>
    <mergeCell ref="G87:G88"/>
    <mergeCell ref="H87:H88"/>
    <mergeCell ref="I87:I88"/>
    <mergeCell ref="K85:K86"/>
    <mergeCell ref="L85:L86"/>
    <mergeCell ref="M85:M86"/>
    <mergeCell ref="N85:N86"/>
    <mergeCell ref="P85:P86"/>
    <mergeCell ref="Q85:Q86"/>
    <mergeCell ref="R83:R84"/>
    <mergeCell ref="S83:S84"/>
    <mergeCell ref="A85:A86"/>
    <mergeCell ref="B85:B86"/>
    <mergeCell ref="C85:C86"/>
    <mergeCell ref="D85:D86"/>
    <mergeCell ref="F85:F86"/>
    <mergeCell ref="G85:G86"/>
    <mergeCell ref="H85:H86"/>
    <mergeCell ref="I85:I86"/>
    <mergeCell ref="K83:K84"/>
    <mergeCell ref="L83:L84"/>
    <mergeCell ref="M83:M84"/>
    <mergeCell ref="N83:N84"/>
    <mergeCell ref="P83:P84"/>
    <mergeCell ref="Q83:Q84"/>
    <mergeCell ref="R89:R90"/>
    <mergeCell ref="S89:S90"/>
    <mergeCell ref="A91:A92"/>
    <mergeCell ref="B91:B92"/>
    <mergeCell ref="C91:C92"/>
    <mergeCell ref="D91:D92"/>
    <mergeCell ref="F91:F92"/>
    <mergeCell ref="G91:G92"/>
    <mergeCell ref="H91:H92"/>
    <mergeCell ref="I91:I92"/>
    <mergeCell ref="K89:K90"/>
    <mergeCell ref="L89:L90"/>
    <mergeCell ref="M89:M90"/>
    <mergeCell ref="N89:N90"/>
    <mergeCell ref="P89:P90"/>
    <mergeCell ref="Q89:Q90"/>
    <mergeCell ref="R87:R88"/>
    <mergeCell ref="S87:S88"/>
    <mergeCell ref="A89:A90"/>
    <mergeCell ref="B89:B90"/>
    <mergeCell ref="C89:C90"/>
    <mergeCell ref="D89:D90"/>
    <mergeCell ref="F89:F90"/>
    <mergeCell ref="G89:G90"/>
    <mergeCell ref="H89:H90"/>
    <mergeCell ref="I89:I90"/>
    <mergeCell ref="K87:K88"/>
    <mergeCell ref="L87:L88"/>
    <mergeCell ref="M87:M88"/>
    <mergeCell ref="N87:N88"/>
    <mergeCell ref="P87:P88"/>
    <mergeCell ref="Q87:Q88"/>
    <mergeCell ref="R93:R94"/>
    <mergeCell ref="S93:S94"/>
    <mergeCell ref="A95:A96"/>
    <mergeCell ref="B95:B96"/>
    <mergeCell ref="C95:C96"/>
    <mergeCell ref="D95:D96"/>
    <mergeCell ref="F95:F96"/>
    <mergeCell ref="G95:G96"/>
    <mergeCell ref="H95:H96"/>
    <mergeCell ref="I95:I96"/>
    <mergeCell ref="K93:K94"/>
    <mergeCell ref="L93:L94"/>
    <mergeCell ref="M93:M94"/>
    <mergeCell ref="N93:N94"/>
    <mergeCell ref="P93:P94"/>
    <mergeCell ref="Q93:Q94"/>
    <mergeCell ref="R91:R92"/>
    <mergeCell ref="S91:S92"/>
    <mergeCell ref="A93:A94"/>
    <mergeCell ref="B93:B94"/>
    <mergeCell ref="C93:C94"/>
    <mergeCell ref="D93:D94"/>
    <mergeCell ref="F93:F94"/>
    <mergeCell ref="G93:G94"/>
    <mergeCell ref="H93:H94"/>
    <mergeCell ref="I93:I94"/>
    <mergeCell ref="K91:K92"/>
    <mergeCell ref="L91:L92"/>
    <mergeCell ref="M91:M92"/>
    <mergeCell ref="N91:N92"/>
    <mergeCell ref="P91:P92"/>
    <mergeCell ref="Q91:Q92"/>
    <mergeCell ref="R97:R98"/>
    <mergeCell ref="S97:S98"/>
    <mergeCell ref="A99:A100"/>
    <mergeCell ref="B99:B100"/>
    <mergeCell ref="C99:C100"/>
    <mergeCell ref="D99:D100"/>
    <mergeCell ref="F99:F100"/>
    <mergeCell ref="G99:G100"/>
    <mergeCell ref="H99:H100"/>
    <mergeCell ref="I99:I100"/>
    <mergeCell ref="K97:K98"/>
    <mergeCell ref="L97:L98"/>
    <mergeCell ref="M97:M98"/>
    <mergeCell ref="N97:N98"/>
    <mergeCell ref="P97:P98"/>
    <mergeCell ref="Q97:Q98"/>
    <mergeCell ref="R95:R96"/>
    <mergeCell ref="S95:S96"/>
    <mergeCell ref="A97:A98"/>
    <mergeCell ref="B97:B98"/>
    <mergeCell ref="C97:C98"/>
    <mergeCell ref="D97:D98"/>
    <mergeCell ref="F97:F98"/>
    <mergeCell ref="G97:G98"/>
    <mergeCell ref="H97:H98"/>
    <mergeCell ref="I97:I98"/>
    <mergeCell ref="K95:K96"/>
    <mergeCell ref="L95:L96"/>
    <mergeCell ref="M95:M96"/>
    <mergeCell ref="N95:N96"/>
    <mergeCell ref="P95:P96"/>
    <mergeCell ref="Q95:Q96"/>
    <mergeCell ref="R101:R102"/>
    <mergeCell ref="S101:S102"/>
    <mergeCell ref="A103:A104"/>
    <mergeCell ref="B103:B104"/>
    <mergeCell ref="C103:C104"/>
    <mergeCell ref="D103:D104"/>
    <mergeCell ref="F103:F104"/>
    <mergeCell ref="G103:G104"/>
    <mergeCell ref="H103:H104"/>
    <mergeCell ref="I103:I104"/>
    <mergeCell ref="K101:K102"/>
    <mergeCell ref="L101:L102"/>
    <mergeCell ref="M101:M102"/>
    <mergeCell ref="N101:N102"/>
    <mergeCell ref="P101:P102"/>
    <mergeCell ref="Q101:Q102"/>
    <mergeCell ref="R99:R100"/>
    <mergeCell ref="S99:S100"/>
    <mergeCell ref="A101:A102"/>
    <mergeCell ref="B101:B102"/>
    <mergeCell ref="C101:C102"/>
    <mergeCell ref="D101:D102"/>
    <mergeCell ref="F101:F102"/>
    <mergeCell ref="G101:G102"/>
    <mergeCell ref="H101:H102"/>
    <mergeCell ref="I101:I102"/>
    <mergeCell ref="K99:K100"/>
    <mergeCell ref="L99:L100"/>
    <mergeCell ref="M99:M100"/>
    <mergeCell ref="N99:N100"/>
    <mergeCell ref="P99:P100"/>
    <mergeCell ref="Q99:Q100"/>
    <mergeCell ref="R105:R106"/>
    <mergeCell ref="S105:S106"/>
    <mergeCell ref="A107:A108"/>
    <mergeCell ref="B107:B108"/>
    <mergeCell ref="C107:C108"/>
    <mergeCell ref="D107:D108"/>
    <mergeCell ref="F107:F108"/>
    <mergeCell ref="G107:G108"/>
    <mergeCell ref="H107:H108"/>
    <mergeCell ref="I107:I108"/>
    <mergeCell ref="K105:K106"/>
    <mergeCell ref="L105:L106"/>
    <mergeCell ref="M105:M106"/>
    <mergeCell ref="N105:N106"/>
    <mergeCell ref="P105:P106"/>
    <mergeCell ref="Q105:Q106"/>
    <mergeCell ref="R103:R104"/>
    <mergeCell ref="S103:S104"/>
    <mergeCell ref="A105:A106"/>
    <mergeCell ref="B105:B106"/>
    <mergeCell ref="C105:C106"/>
    <mergeCell ref="D105:D106"/>
    <mergeCell ref="F105:F106"/>
    <mergeCell ref="G105:G106"/>
    <mergeCell ref="H105:H106"/>
    <mergeCell ref="I105:I106"/>
    <mergeCell ref="K103:K104"/>
    <mergeCell ref="L103:L104"/>
    <mergeCell ref="M103:M104"/>
    <mergeCell ref="N103:N104"/>
    <mergeCell ref="P103:P104"/>
    <mergeCell ref="Q103:Q104"/>
    <mergeCell ref="R109:R110"/>
    <mergeCell ref="S109:S110"/>
    <mergeCell ref="A111:A112"/>
    <mergeCell ref="B111:B112"/>
    <mergeCell ref="C111:C112"/>
    <mergeCell ref="D111:D112"/>
    <mergeCell ref="F111:F112"/>
    <mergeCell ref="G111:G112"/>
    <mergeCell ref="H111:H112"/>
    <mergeCell ref="I111:I112"/>
    <mergeCell ref="K109:K110"/>
    <mergeCell ref="L109:L110"/>
    <mergeCell ref="M109:M110"/>
    <mergeCell ref="N109:N110"/>
    <mergeCell ref="P109:P110"/>
    <mergeCell ref="Q109:Q110"/>
    <mergeCell ref="R107:R108"/>
    <mergeCell ref="S107:S108"/>
    <mergeCell ref="A109:A110"/>
    <mergeCell ref="B109:B110"/>
    <mergeCell ref="C109:C110"/>
    <mergeCell ref="D109:D110"/>
    <mergeCell ref="F109:F110"/>
    <mergeCell ref="G109:G110"/>
    <mergeCell ref="H109:H110"/>
    <mergeCell ref="I109:I110"/>
    <mergeCell ref="K107:K108"/>
    <mergeCell ref="L107:L108"/>
    <mergeCell ref="M107:M108"/>
    <mergeCell ref="N107:N108"/>
    <mergeCell ref="P107:P108"/>
    <mergeCell ref="Q107:Q108"/>
    <mergeCell ref="R113:R114"/>
    <mergeCell ref="S113:S114"/>
    <mergeCell ref="A115:A116"/>
    <mergeCell ref="B115:B116"/>
    <mergeCell ref="C115:C116"/>
    <mergeCell ref="D115:D116"/>
    <mergeCell ref="F115:F116"/>
    <mergeCell ref="G115:G116"/>
    <mergeCell ref="H115:H116"/>
    <mergeCell ref="I115:I116"/>
    <mergeCell ref="K113:K114"/>
    <mergeCell ref="L113:L114"/>
    <mergeCell ref="M113:M114"/>
    <mergeCell ref="N113:N114"/>
    <mergeCell ref="P113:P114"/>
    <mergeCell ref="Q113:Q114"/>
    <mergeCell ref="R111:R112"/>
    <mergeCell ref="S111:S112"/>
    <mergeCell ref="A113:A114"/>
    <mergeCell ref="B113:B114"/>
    <mergeCell ref="C113:C114"/>
    <mergeCell ref="D113:D114"/>
    <mergeCell ref="F113:F114"/>
    <mergeCell ref="G113:G114"/>
    <mergeCell ref="H113:H114"/>
    <mergeCell ref="I113:I114"/>
    <mergeCell ref="K111:K112"/>
    <mergeCell ref="L111:L112"/>
    <mergeCell ref="M111:M112"/>
    <mergeCell ref="N111:N112"/>
    <mergeCell ref="P111:P112"/>
    <mergeCell ref="Q111:Q112"/>
    <mergeCell ref="R117:R118"/>
    <mergeCell ref="S117:S118"/>
    <mergeCell ref="A119:A120"/>
    <mergeCell ref="B119:B120"/>
    <mergeCell ref="C119:C120"/>
    <mergeCell ref="D119:D120"/>
    <mergeCell ref="F119:F120"/>
    <mergeCell ref="G119:G120"/>
    <mergeCell ref="H119:H120"/>
    <mergeCell ref="I119:I120"/>
    <mergeCell ref="K117:K118"/>
    <mergeCell ref="L117:L118"/>
    <mergeCell ref="M117:M118"/>
    <mergeCell ref="N117:N118"/>
    <mergeCell ref="P117:P118"/>
    <mergeCell ref="Q117:Q118"/>
    <mergeCell ref="R115:R116"/>
    <mergeCell ref="S115:S116"/>
    <mergeCell ref="A117:A118"/>
    <mergeCell ref="B117:B118"/>
    <mergeCell ref="C117:C118"/>
    <mergeCell ref="D117:D118"/>
    <mergeCell ref="F117:F118"/>
    <mergeCell ref="G117:G118"/>
    <mergeCell ref="H117:H118"/>
    <mergeCell ref="I117:I118"/>
    <mergeCell ref="K115:K116"/>
    <mergeCell ref="L115:L116"/>
    <mergeCell ref="M115:M116"/>
    <mergeCell ref="N115:N116"/>
    <mergeCell ref="P115:P116"/>
    <mergeCell ref="Q115:Q116"/>
    <mergeCell ref="R121:R122"/>
    <mergeCell ref="S121:S122"/>
    <mergeCell ref="A123:A124"/>
    <mergeCell ref="B123:B124"/>
    <mergeCell ref="C123:C124"/>
    <mergeCell ref="D123:D124"/>
    <mergeCell ref="F123:F124"/>
    <mergeCell ref="G123:G124"/>
    <mergeCell ref="H123:H124"/>
    <mergeCell ref="I123:I124"/>
    <mergeCell ref="K121:K122"/>
    <mergeCell ref="L121:L122"/>
    <mergeCell ref="M121:M122"/>
    <mergeCell ref="N121:N122"/>
    <mergeCell ref="P121:P122"/>
    <mergeCell ref="Q121:Q122"/>
    <mergeCell ref="R119:R120"/>
    <mergeCell ref="S119:S120"/>
    <mergeCell ref="A121:A122"/>
    <mergeCell ref="B121:B122"/>
    <mergeCell ref="C121:C122"/>
    <mergeCell ref="D121:D122"/>
    <mergeCell ref="F121:F122"/>
    <mergeCell ref="G121:G122"/>
    <mergeCell ref="H121:H122"/>
    <mergeCell ref="I121:I122"/>
    <mergeCell ref="K119:K120"/>
    <mergeCell ref="L119:L120"/>
    <mergeCell ref="M119:M120"/>
    <mergeCell ref="N119:N120"/>
    <mergeCell ref="P119:P120"/>
    <mergeCell ref="Q119:Q120"/>
    <mergeCell ref="R125:R126"/>
    <mergeCell ref="S125:S126"/>
    <mergeCell ref="A127:A128"/>
    <mergeCell ref="B127:B128"/>
    <mergeCell ref="C127:C128"/>
    <mergeCell ref="D127:D128"/>
    <mergeCell ref="F127:F128"/>
    <mergeCell ref="G127:G128"/>
    <mergeCell ref="H127:H128"/>
    <mergeCell ref="I127:I128"/>
    <mergeCell ref="K125:K126"/>
    <mergeCell ref="L125:L126"/>
    <mergeCell ref="M125:M126"/>
    <mergeCell ref="N125:N126"/>
    <mergeCell ref="P125:P126"/>
    <mergeCell ref="Q125:Q126"/>
    <mergeCell ref="R123:R124"/>
    <mergeCell ref="S123:S124"/>
    <mergeCell ref="A125:A126"/>
    <mergeCell ref="B125:B126"/>
    <mergeCell ref="C125:C126"/>
    <mergeCell ref="D125:D126"/>
    <mergeCell ref="F125:F126"/>
    <mergeCell ref="G125:G126"/>
    <mergeCell ref="H125:H126"/>
    <mergeCell ref="I125:I126"/>
    <mergeCell ref="K123:K124"/>
    <mergeCell ref="L123:L124"/>
    <mergeCell ref="M123:M124"/>
    <mergeCell ref="N123:N124"/>
    <mergeCell ref="P123:P124"/>
    <mergeCell ref="Q123:Q124"/>
    <mergeCell ref="R129:R130"/>
    <mergeCell ref="S129:S130"/>
    <mergeCell ref="A131:A132"/>
    <mergeCell ref="B131:B132"/>
    <mergeCell ref="C131:C132"/>
    <mergeCell ref="D131:D132"/>
    <mergeCell ref="F131:F132"/>
    <mergeCell ref="G131:G132"/>
    <mergeCell ref="H131:H132"/>
    <mergeCell ref="I131:I132"/>
    <mergeCell ref="K129:K130"/>
    <mergeCell ref="L129:L130"/>
    <mergeCell ref="M129:M130"/>
    <mergeCell ref="N129:N130"/>
    <mergeCell ref="P129:P130"/>
    <mergeCell ref="Q129:Q130"/>
    <mergeCell ref="R127:R128"/>
    <mergeCell ref="S127:S128"/>
    <mergeCell ref="A129:A130"/>
    <mergeCell ref="B129:B130"/>
    <mergeCell ref="C129:C130"/>
    <mergeCell ref="D129:D130"/>
    <mergeCell ref="F129:F130"/>
    <mergeCell ref="G129:G130"/>
    <mergeCell ref="H129:H130"/>
    <mergeCell ref="I129:I130"/>
    <mergeCell ref="K127:K128"/>
    <mergeCell ref="L127:L128"/>
    <mergeCell ref="M127:M128"/>
    <mergeCell ref="N127:N128"/>
    <mergeCell ref="P127:P128"/>
    <mergeCell ref="Q127:Q128"/>
    <mergeCell ref="R133:R134"/>
    <mergeCell ref="S133:S134"/>
    <mergeCell ref="A135:A136"/>
    <mergeCell ref="B135:B136"/>
    <mergeCell ref="C135:C136"/>
    <mergeCell ref="D135:D136"/>
    <mergeCell ref="F135:F136"/>
    <mergeCell ref="G135:G136"/>
    <mergeCell ref="H135:H136"/>
    <mergeCell ref="I135:I136"/>
    <mergeCell ref="K133:K134"/>
    <mergeCell ref="L133:L134"/>
    <mergeCell ref="M133:M134"/>
    <mergeCell ref="N133:N134"/>
    <mergeCell ref="P133:P134"/>
    <mergeCell ref="Q133:Q134"/>
    <mergeCell ref="R131:R132"/>
    <mergeCell ref="S131:S132"/>
    <mergeCell ref="A133:A134"/>
    <mergeCell ref="B133:B134"/>
    <mergeCell ref="C133:C134"/>
    <mergeCell ref="D133:D134"/>
    <mergeCell ref="F133:F134"/>
    <mergeCell ref="G133:G134"/>
    <mergeCell ref="H133:H134"/>
    <mergeCell ref="I133:I134"/>
    <mergeCell ref="K131:K132"/>
    <mergeCell ref="L131:L132"/>
    <mergeCell ref="M131:M132"/>
    <mergeCell ref="N131:N132"/>
    <mergeCell ref="P131:P132"/>
    <mergeCell ref="Q131:Q132"/>
    <mergeCell ref="R137:R138"/>
    <mergeCell ref="S137:S138"/>
    <mergeCell ref="A139:A140"/>
    <mergeCell ref="B139:B140"/>
    <mergeCell ref="C139:C140"/>
    <mergeCell ref="D139:D140"/>
    <mergeCell ref="F139:F140"/>
    <mergeCell ref="G139:G140"/>
    <mergeCell ref="H139:H140"/>
    <mergeCell ref="I139:I140"/>
    <mergeCell ref="K137:K138"/>
    <mergeCell ref="L137:L138"/>
    <mergeCell ref="M137:M138"/>
    <mergeCell ref="N137:N138"/>
    <mergeCell ref="P137:P138"/>
    <mergeCell ref="Q137:Q138"/>
    <mergeCell ref="R135:R136"/>
    <mergeCell ref="S135:S136"/>
    <mergeCell ref="A137:A138"/>
    <mergeCell ref="B137:B138"/>
    <mergeCell ref="C137:C138"/>
    <mergeCell ref="D137:D138"/>
    <mergeCell ref="F137:F138"/>
    <mergeCell ref="G137:G138"/>
    <mergeCell ref="H137:H138"/>
    <mergeCell ref="I137:I138"/>
    <mergeCell ref="K135:K136"/>
    <mergeCell ref="L135:L136"/>
    <mergeCell ref="M135:M136"/>
    <mergeCell ref="N135:N136"/>
    <mergeCell ref="P135:P136"/>
    <mergeCell ref="Q135:Q136"/>
    <mergeCell ref="R141:R142"/>
    <mergeCell ref="S141:S142"/>
    <mergeCell ref="A143:A144"/>
    <mergeCell ref="B143:B144"/>
    <mergeCell ref="C143:C144"/>
    <mergeCell ref="D143:D144"/>
    <mergeCell ref="F143:F144"/>
    <mergeCell ref="G143:G144"/>
    <mergeCell ref="H143:H144"/>
    <mergeCell ref="I143:I144"/>
    <mergeCell ref="K141:K142"/>
    <mergeCell ref="L141:L142"/>
    <mergeCell ref="M141:M142"/>
    <mergeCell ref="N141:N142"/>
    <mergeCell ref="P141:P142"/>
    <mergeCell ref="Q141:Q142"/>
    <mergeCell ref="R139:R140"/>
    <mergeCell ref="S139:S140"/>
    <mergeCell ref="A141:A142"/>
    <mergeCell ref="B141:B142"/>
    <mergeCell ref="C141:C142"/>
    <mergeCell ref="D141:D142"/>
    <mergeCell ref="F141:F142"/>
    <mergeCell ref="G141:G142"/>
    <mergeCell ref="H141:H142"/>
    <mergeCell ref="I141:I142"/>
    <mergeCell ref="K139:K140"/>
    <mergeCell ref="L139:L140"/>
    <mergeCell ref="M139:M140"/>
    <mergeCell ref="N139:N140"/>
    <mergeCell ref="P139:P140"/>
    <mergeCell ref="Q139:Q140"/>
    <mergeCell ref="R145:R146"/>
    <mergeCell ref="S145:S146"/>
    <mergeCell ref="A147:A148"/>
    <mergeCell ref="B147:B148"/>
    <mergeCell ref="C147:C148"/>
    <mergeCell ref="D147:D148"/>
    <mergeCell ref="F147:F148"/>
    <mergeCell ref="G147:G148"/>
    <mergeCell ref="H147:H148"/>
    <mergeCell ref="I147:I148"/>
    <mergeCell ref="K145:K146"/>
    <mergeCell ref="L145:L146"/>
    <mergeCell ref="M145:M146"/>
    <mergeCell ref="N145:N146"/>
    <mergeCell ref="P145:P146"/>
    <mergeCell ref="Q145:Q146"/>
    <mergeCell ref="R143:R144"/>
    <mergeCell ref="S143:S144"/>
    <mergeCell ref="A145:A146"/>
    <mergeCell ref="B145:B146"/>
    <mergeCell ref="C145:C146"/>
    <mergeCell ref="D145:D146"/>
    <mergeCell ref="F145:F146"/>
    <mergeCell ref="G145:G146"/>
    <mergeCell ref="H145:H146"/>
    <mergeCell ref="I145:I146"/>
    <mergeCell ref="K143:K144"/>
    <mergeCell ref="L143:L144"/>
    <mergeCell ref="M143:M144"/>
    <mergeCell ref="N143:N144"/>
    <mergeCell ref="P143:P144"/>
    <mergeCell ref="Q143:Q144"/>
    <mergeCell ref="R149:R150"/>
    <mergeCell ref="S149:S150"/>
    <mergeCell ref="A151:A152"/>
    <mergeCell ref="B151:B152"/>
    <mergeCell ref="C151:C152"/>
    <mergeCell ref="D151:D152"/>
    <mergeCell ref="F151:F152"/>
    <mergeCell ref="G151:G152"/>
    <mergeCell ref="H151:H152"/>
    <mergeCell ref="I151:I152"/>
    <mergeCell ref="K149:K150"/>
    <mergeCell ref="L149:L150"/>
    <mergeCell ref="M149:M150"/>
    <mergeCell ref="N149:N150"/>
    <mergeCell ref="P149:P150"/>
    <mergeCell ref="Q149:Q150"/>
    <mergeCell ref="R147:R148"/>
    <mergeCell ref="S147:S148"/>
    <mergeCell ref="A149:A150"/>
    <mergeCell ref="B149:B150"/>
    <mergeCell ref="C149:C150"/>
    <mergeCell ref="D149:D150"/>
    <mergeCell ref="F149:F150"/>
    <mergeCell ref="G149:G150"/>
    <mergeCell ref="H149:H150"/>
    <mergeCell ref="I149:I150"/>
    <mergeCell ref="K147:K148"/>
    <mergeCell ref="L147:L148"/>
    <mergeCell ref="M147:M148"/>
    <mergeCell ref="N147:N148"/>
    <mergeCell ref="P147:P148"/>
    <mergeCell ref="Q147:Q148"/>
    <mergeCell ref="R153:R154"/>
    <mergeCell ref="S153:S154"/>
    <mergeCell ref="A155:A156"/>
    <mergeCell ref="B155:B156"/>
    <mergeCell ref="C155:C156"/>
    <mergeCell ref="D155:D156"/>
    <mergeCell ref="F155:F156"/>
    <mergeCell ref="G155:G156"/>
    <mergeCell ref="H155:H156"/>
    <mergeCell ref="I155:I156"/>
    <mergeCell ref="K153:K154"/>
    <mergeCell ref="L153:L154"/>
    <mergeCell ref="M153:M154"/>
    <mergeCell ref="N153:N154"/>
    <mergeCell ref="P153:P154"/>
    <mergeCell ref="Q153:Q154"/>
    <mergeCell ref="R151:R152"/>
    <mergeCell ref="S151:S152"/>
    <mergeCell ref="A153:A154"/>
    <mergeCell ref="B153:B154"/>
    <mergeCell ref="C153:C154"/>
    <mergeCell ref="D153:D154"/>
    <mergeCell ref="F153:F154"/>
    <mergeCell ref="G153:G154"/>
    <mergeCell ref="H153:H154"/>
    <mergeCell ref="I153:I154"/>
    <mergeCell ref="K151:K152"/>
    <mergeCell ref="L151:L152"/>
    <mergeCell ref="M151:M152"/>
    <mergeCell ref="N151:N152"/>
    <mergeCell ref="P151:P152"/>
    <mergeCell ref="Q151:Q152"/>
    <mergeCell ref="R157:R158"/>
    <mergeCell ref="S157:S158"/>
    <mergeCell ref="A159:A160"/>
    <mergeCell ref="B159:B160"/>
    <mergeCell ref="C159:C160"/>
    <mergeCell ref="D159:D160"/>
    <mergeCell ref="F159:F160"/>
    <mergeCell ref="G159:G160"/>
    <mergeCell ref="H159:H160"/>
    <mergeCell ref="I159:I160"/>
    <mergeCell ref="K157:K158"/>
    <mergeCell ref="L157:L158"/>
    <mergeCell ref="M157:M158"/>
    <mergeCell ref="N157:N158"/>
    <mergeCell ref="P157:P158"/>
    <mergeCell ref="Q157:Q158"/>
    <mergeCell ref="R155:R156"/>
    <mergeCell ref="S155:S156"/>
    <mergeCell ref="A157:A158"/>
    <mergeCell ref="B157:B158"/>
    <mergeCell ref="C157:C158"/>
    <mergeCell ref="D157:D158"/>
    <mergeCell ref="F157:F158"/>
    <mergeCell ref="G157:G158"/>
    <mergeCell ref="H157:H158"/>
    <mergeCell ref="I157:I158"/>
    <mergeCell ref="K155:K156"/>
    <mergeCell ref="L155:L156"/>
    <mergeCell ref="M155:M156"/>
    <mergeCell ref="N155:N156"/>
    <mergeCell ref="P155:P156"/>
    <mergeCell ref="Q155:Q156"/>
    <mergeCell ref="R161:R162"/>
    <mergeCell ref="S161:S162"/>
    <mergeCell ref="K161:K162"/>
    <mergeCell ref="L161:L162"/>
    <mergeCell ref="M161:M162"/>
    <mergeCell ref="N161:N162"/>
    <mergeCell ref="P161:P162"/>
    <mergeCell ref="Q161:Q162"/>
    <mergeCell ref="R159:R160"/>
    <mergeCell ref="S159:S160"/>
    <mergeCell ref="A161:A162"/>
    <mergeCell ref="B161:B162"/>
    <mergeCell ref="C161:C162"/>
    <mergeCell ref="D161:D162"/>
    <mergeCell ref="F161:F162"/>
    <mergeCell ref="G161:G162"/>
    <mergeCell ref="H161:H162"/>
    <mergeCell ref="I161:I162"/>
    <mergeCell ref="K159:K160"/>
    <mergeCell ref="L159:L160"/>
    <mergeCell ref="M159:M160"/>
    <mergeCell ref="N159:N160"/>
    <mergeCell ref="P159:P160"/>
    <mergeCell ref="Q159:Q16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10</vt:i4>
      </vt:variant>
    </vt:vector>
  </HeadingPairs>
  <TitlesOfParts>
    <vt:vector size="18" baseType="lpstr">
      <vt:lpstr>návod k použití</vt:lpstr>
      <vt:lpstr>starší žáci</vt:lpstr>
      <vt:lpstr>starší žačky</vt:lpstr>
      <vt:lpstr>mladší žáci </vt:lpstr>
      <vt:lpstr>mladší žačky</vt:lpstr>
      <vt:lpstr>výpočty</vt:lpstr>
      <vt:lpstr>Výsledky</vt:lpstr>
      <vt:lpstr>startovky zjednodušené</vt:lpstr>
      <vt:lpstr>'mladší žáci '!Názvy_tisku</vt:lpstr>
      <vt:lpstr>'mladší žačky'!Názvy_tisku</vt:lpstr>
      <vt:lpstr>'starší žáci'!Názvy_tisku</vt:lpstr>
      <vt:lpstr>'starší žačky'!Názvy_tisku</vt:lpstr>
      <vt:lpstr>'startovky zjednodušené'!Názvy_tisku</vt:lpstr>
      <vt:lpstr>Výsledky!Názvy_tisku</vt:lpstr>
      <vt:lpstr>'mladší žáci '!Oblast_tisku</vt:lpstr>
      <vt:lpstr>'mladší žačky'!Oblast_tisku</vt:lpstr>
      <vt:lpstr>'starší žáci'!Oblast_tisku</vt:lpstr>
      <vt:lpstr>'starší žačky'!Oblast_tisku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 Hol</cp:lastModifiedBy>
  <cp:lastPrinted>2024-09-22T06:33:39Z</cp:lastPrinted>
  <dcterms:created xsi:type="dcterms:W3CDTF">2023-04-23T09:59:45Z</dcterms:created>
  <dcterms:modified xsi:type="dcterms:W3CDTF">2024-09-22T11:29:01Z</dcterms:modified>
</cp:coreProperties>
</file>